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515" windowHeight="6150" activeTab="1"/>
  </bookViews>
  <sheets>
    <sheet name="elolap" sheetId="1" r:id="rId1"/>
    <sheet name="18971102" sheetId="2" r:id="rId2"/>
  </sheets>
  <definedNames>
    <definedName name="asz_azon1">'elolap'!$F$25</definedName>
    <definedName name="kodok">'elolap'!$A$711:$A$1325</definedName>
    <definedName name="MHO">'elolap'!$D$90</definedName>
    <definedName name="_xlnm.Print_Titles" localSheetId="1">'18971102'!$2:$7</definedName>
    <definedName name="_xlnm.Print_Area" localSheetId="1">'18971102'!$A$1:$AG$79</definedName>
    <definedName name="_xlnm.Print_Area" localSheetId="0">'elolap'!$A$1:$AR$77</definedName>
  </definedNames>
  <calcPr fullCalcOnLoad="1"/>
</workbook>
</file>

<file path=xl/sharedStrings.xml><?xml version="1.0" encoding="utf-8"?>
<sst xmlns="http://schemas.openxmlformats.org/spreadsheetml/2006/main" count="1406" uniqueCount="1382">
  <si>
    <t>Telefonszám:</t>
  </si>
  <si>
    <t>Telefax:</t>
  </si>
  <si>
    <t>A kérdőív kitöltésére fordított idő:</t>
  </si>
  <si>
    <t>0111</t>
  </si>
  <si>
    <t>Gabonaféle (kivéve: rizs), hüvelyes növény, olajos mag termesztése</t>
  </si>
  <si>
    <t>0112</t>
  </si>
  <si>
    <t>Rizstermesztés</t>
  </si>
  <si>
    <t>0113</t>
  </si>
  <si>
    <t>Zöldségféle, dinnye, gyökér-, gumósnövény termesztése</t>
  </si>
  <si>
    <t>0114</t>
  </si>
  <si>
    <t>Cukornádtermesztés</t>
  </si>
  <si>
    <t>0115</t>
  </si>
  <si>
    <t>Dohánytermesztés</t>
  </si>
  <si>
    <t>0116</t>
  </si>
  <si>
    <t>Rostnövénytermesztés</t>
  </si>
  <si>
    <t>0119</t>
  </si>
  <si>
    <t>Egyéb, nem évelő növény termesztése</t>
  </si>
  <si>
    <t>0121</t>
  </si>
  <si>
    <t>Szőlőtermesztés</t>
  </si>
  <si>
    <t>0122</t>
  </si>
  <si>
    <t>Trópusi gyümölcs termesztése</t>
  </si>
  <si>
    <t>0123</t>
  </si>
  <si>
    <t>Citrusféle termesztése</t>
  </si>
  <si>
    <t>0124</t>
  </si>
  <si>
    <t>Almatermésű, csonthéjas termesztése</t>
  </si>
  <si>
    <t>0125</t>
  </si>
  <si>
    <t>Egyéb gyümölcs, héjastermésű termesztése</t>
  </si>
  <si>
    <t>0126</t>
  </si>
  <si>
    <t>Olajtartalmú gyümölcs termesztése</t>
  </si>
  <si>
    <t>0127</t>
  </si>
  <si>
    <t>Italgyártási növény termesztése</t>
  </si>
  <si>
    <t>0128</t>
  </si>
  <si>
    <t>Fűszer-, aroma-, narkotikus, gyógynövény termesztése</t>
  </si>
  <si>
    <t>0129</t>
  </si>
  <si>
    <t>Egyéb évelő növény termesztése</t>
  </si>
  <si>
    <t>0130</t>
  </si>
  <si>
    <t>Növényi szaporítóanyag termesztése</t>
  </si>
  <si>
    <t>0141</t>
  </si>
  <si>
    <t>Tejhasznú szarvasmarha tenyésztése</t>
  </si>
  <si>
    <t>0142</t>
  </si>
  <si>
    <t>Egyéb szarvasmarha tenyésztése</t>
  </si>
  <si>
    <t>0143</t>
  </si>
  <si>
    <t>Ló, lóféle tenyésztése</t>
  </si>
  <si>
    <t>0144</t>
  </si>
  <si>
    <t>Teve, teveféle tenyésztése</t>
  </si>
  <si>
    <t>0145</t>
  </si>
  <si>
    <t>Juh, kecske tenyésztése</t>
  </si>
  <si>
    <t>0146</t>
  </si>
  <si>
    <t>Sertéstenyésztés</t>
  </si>
  <si>
    <t>0147</t>
  </si>
  <si>
    <t>Baromfitenyésztés</t>
  </si>
  <si>
    <t>0149</t>
  </si>
  <si>
    <t>Egyéb állat tenyésztése</t>
  </si>
  <si>
    <t>0150</t>
  </si>
  <si>
    <t>Vegyes gazdálkodás</t>
  </si>
  <si>
    <t>0161</t>
  </si>
  <si>
    <t>Növénytermesztési szolgáltatás</t>
  </si>
  <si>
    <t>0162</t>
  </si>
  <si>
    <t>Állattenyésztési szolgáltatás</t>
  </si>
  <si>
    <t>0163</t>
  </si>
  <si>
    <t>Betakarítást követő szolgáltatás</t>
  </si>
  <si>
    <t>0164</t>
  </si>
  <si>
    <t>Vetési célú magfeldolgozás</t>
  </si>
  <si>
    <t>0170</t>
  </si>
  <si>
    <t>Vadgazdálkodás, vadgazdálkodási szolgáltatás</t>
  </si>
  <si>
    <t>0210</t>
  </si>
  <si>
    <t>Erdészeti, egyéb erdőgazdálkodási tevékenység</t>
  </si>
  <si>
    <t>0220</t>
  </si>
  <si>
    <t>Fakitermelés</t>
  </si>
  <si>
    <t>0230</t>
  </si>
  <si>
    <t>Vadon termő egyéb erdei termék gyűjtése</t>
  </si>
  <si>
    <t>0240</t>
  </si>
  <si>
    <t>Erdészeti szolgáltatás</t>
  </si>
  <si>
    <t>0311</t>
  </si>
  <si>
    <t>Tengeri halászat</t>
  </si>
  <si>
    <t>0312</t>
  </si>
  <si>
    <t>Édesvízi halászat</t>
  </si>
  <si>
    <t>0321</t>
  </si>
  <si>
    <t>Tengerihal-gazdálkodás</t>
  </si>
  <si>
    <t>0322</t>
  </si>
  <si>
    <t>Édesvízihal-gazdálkodás</t>
  </si>
  <si>
    <t>0510</t>
  </si>
  <si>
    <t>Feketeszén-bányászat</t>
  </si>
  <si>
    <t>0520</t>
  </si>
  <si>
    <t>Barnaszén-, lignitbányászat</t>
  </si>
  <si>
    <t>0610</t>
  </si>
  <si>
    <t>Kőolaj-kitermelés</t>
  </si>
  <si>
    <t>0620</t>
  </si>
  <si>
    <t>Földgázkitermelés</t>
  </si>
  <si>
    <t>0710</t>
  </si>
  <si>
    <t>Vasércbányászat</t>
  </si>
  <si>
    <t>0721</t>
  </si>
  <si>
    <t>Urán-, tóriumérc-bányászat</t>
  </si>
  <si>
    <t>0729</t>
  </si>
  <si>
    <t>Színesfém érc bányászata</t>
  </si>
  <si>
    <t>0811</t>
  </si>
  <si>
    <t>1897</t>
  </si>
  <si>
    <t>11</t>
  </si>
  <si>
    <t>Kőfejtés, gipsz, kréta bányászata</t>
  </si>
  <si>
    <t>0812</t>
  </si>
  <si>
    <t>Kavics-, homok-, agyagbányászat</t>
  </si>
  <si>
    <t>0891</t>
  </si>
  <si>
    <t>Vegyi ásvány bányászata</t>
  </si>
  <si>
    <t>0892</t>
  </si>
  <si>
    <t xml:space="preserve">Tőzegkitermelés </t>
  </si>
  <si>
    <t>0893</t>
  </si>
  <si>
    <t>Sókitermelés</t>
  </si>
  <si>
    <t>0899</t>
  </si>
  <si>
    <t>Egyéb m.n.s. bányászat</t>
  </si>
  <si>
    <t>0910</t>
  </si>
  <si>
    <t>Kőolaj-, földgáz-kitermelési szolgáltatás</t>
  </si>
  <si>
    <t>0990</t>
  </si>
  <si>
    <t>Egyéb bányászati szolgáltatás</t>
  </si>
  <si>
    <t>1011</t>
  </si>
  <si>
    <t>Húsfeldolgozás, -tartósítás</t>
  </si>
  <si>
    <t>1012</t>
  </si>
  <si>
    <t>Baromfihús feldolgozása, tartósítása</t>
  </si>
  <si>
    <t>1013</t>
  </si>
  <si>
    <t>Hús-, baromfihús-készítmény gyártása</t>
  </si>
  <si>
    <t>1020</t>
  </si>
  <si>
    <t>Halfeldolgozás, -tartósítás</t>
  </si>
  <si>
    <t>1031</t>
  </si>
  <si>
    <t>Burgonyafeldolgozás, -tartósítás</t>
  </si>
  <si>
    <t>1032</t>
  </si>
  <si>
    <t>Gyümölcs-, zöldséglé gyártása</t>
  </si>
  <si>
    <t>1039</t>
  </si>
  <si>
    <t>Egyéb gyümölcs-, zöldségfeldolgozás, -tartósítás</t>
  </si>
  <si>
    <t>1041</t>
  </si>
  <si>
    <t>Olaj gyártása</t>
  </si>
  <si>
    <t>1042</t>
  </si>
  <si>
    <t>Margarin gyártása</t>
  </si>
  <si>
    <t>1051</t>
  </si>
  <si>
    <t>Tejtermék gyártása</t>
  </si>
  <si>
    <t>1052</t>
  </si>
  <si>
    <t>Jégkrém gyártása</t>
  </si>
  <si>
    <t>1061</t>
  </si>
  <si>
    <t>Malomipari termék gyártása</t>
  </si>
  <si>
    <t>1062</t>
  </si>
  <si>
    <t>Keményítő, keményítőtermék gyártása</t>
  </si>
  <si>
    <t>1071</t>
  </si>
  <si>
    <t>Kenyér; friss pékáru gyártása</t>
  </si>
  <si>
    <t>1072</t>
  </si>
  <si>
    <t>Tartósított lisztes áru gyártása</t>
  </si>
  <si>
    <t>1073</t>
  </si>
  <si>
    <t>Tésztafélék gyártása</t>
  </si>
  <si>
    <t>1081</t>
  </si>
  <si>
    <t>Cukorgyártás</t>
  </si>
  <si>
    <t>1082</t>
  </si>
  <si>
    <t>Édesség gyártása</t>
  </si>
  <si>
    <t>1083</t>
  </si>
  <si>
    <t>Tea, kávé feldolgozása</t>
  </si>
  <si>
    <t>1084</t>
  </si>
  <si>
    <t>Fűszer, ételízesítő gyártása</t>
  </si>
  <si>
    <t>1085</t>
  </si>
  <si>
    <t>Készétel gyártása</t>
  </si>
  <si>
    <t>1086</t>
  </si>
  <si>
    <t>Homogenizált, diétás étel gyártása</t>
  </si>
  <si>
    <t>1089</t>
  </si>
  <si>
    <t>M.n.s. egyéb élelmiszer gyártása</t>
  </si>
  <si>
    <t>1091</t>
  </si>
  <si>
    <t>Haszonállat-eledel gyártása</t>
  </si>
  <si>
    <t>1092</t>
  </si>
  <si>
    <t>Hobbiállat-eledel gyártása</t>
  </si>
  <si>
    <t>1101</t>
  </si>
  <si>
    <t>Desztillált szeszes ital gyártása</t>
  </si>
  <si>
    <t>1102</t>
  </si>
  <si>
    <t xml:space="preserve">Szőlőbor termelése </t>
  </si>
  <si>
    <t>1103</t>
  </si>
  <si>
    <t>Gyümölcsbor termelése</t>
  </si>
  <si>
    <t>1104</t>
  </si>
  <si>
    <t>Egyéb nem desztillált, erjesztett ital gyártása</t>
  </si>
  <si>
    <t>1105</t>
  </si>
  <si>
    <t>Sörgyártás</t>
  </si>
  <si>
    <t>1106</t>
  </si>
  <si>
    <t>Malátagyártás</t>
  </si>
  <si>
    <t>1107</t>
  </si>
  <si>
    <t>Üdítőital, ásványvíz gyártása</t>
  </si>
  <si>
    <t>1200</t>
  </si>
  <si>
    <t>Dohánytermék gyártása</t>
  </si>
  <si>
    <t>1310</t>
  </si>
  <si>
    <t>Textilszálak fonása</t>
  </si>
  <si>
    <t>1320</t>
  </si>
  <si>
    <t>Textilszövés</t>
  </si>
  <si>
    <t>1330</t>
  </si>
  <si>
    <t>Textilkikészítés</t>
  </si>
  <si>
    <t>1391</t>
  </si>
  <si>
    <t>Kötött, hurkolt kelme gyártása</t>
  </si>
  <si>
    <t>1392</t>
  </si>
  <si>
    <t>Konfekcionált textiláru gyártása (kivéve: ruházat)</t>
  </si>
  <si>
    <t>1393</t>
  </si>
  <si>
    <t>Szőnyeggyártás</t>
  </si>
  <si>
    <t>1394</t>
  </si>
  <si>
    <t>Kötéláru gyártása</t>
  </si>
  <si>
    <t>1395</t>
  </si>
  <si>
    <t>Nem szőtt textília és termék gyártása (kivéve: ruházat)</t>
  </si>
  <si>
    <t>1396</t>
  </si>
  <si>
    <t>Műszaki textiláru gyártása</t>
  </si>
  <si>
    <t>1399</t>
  </si>
  <si>
    <t>Egyéb textiláru gyártása m.n.s.</t>
  </si>
  <si>
    <t>a KSH Központi adatgyűjtő főosztályának</t>
  </si>
  <si>
    <t>1411</t>
  </si>
  <si>
    <t>Bőrruházat gyártása</t>
  </si>
  <si>
    <t>1412</t>
  </si>
  <si>
    <t>Munkaruházat gyártása</t>
  </si>
  <si>
    <t>1413</t>
  </si>
  <si>
    <t>Felsőruházat gyártása (kivéve: munkaruházat)</t>
  </si>
  <si>
    <t>1414</t>
  </si>
  <si>
    <t>Alsóruházat gyártása</t>
  </si>
  <si>
    <t>1419</t>
  </si>
  <si>
    <t>Egyéb ruházat, kiegészítők gyártása</t>
  </si>
  <si>
    <t>1420</t>
  </si>
  <si>
    <t>Szőrmecikk gyártása</t>
  </si>
  <si>
    <t>1431</t>
  </si>
  <si>
    <t>Kötött, hurkolt harisnyafélék gyártása</t>
  </si>
  <si>
    <t>1439</t>
  </si>
  <si>
    <t xml:space="preserve">Egyéb kötött, hurkolt ruházati termék gyártása </t>
  </si>
  <si>
    <t>1511</t>
  </si>
  <si>
    <t>Bőr, szőrme kikészítése</t>
  </si>
  <si>
    <t>1512</t>
  </si>
  <si>
    <t>Táskafélék, szíjazat gyártása</t>
  </si>
  <si>
    <t>1520</t>
  </si>
  <si>
    <t>Lábbeligyártás</t>
  </si>
  <si>
    <t>1610</t>
  </si>
  <si>
    <t>Fűrészárugyártás</t>
  </si>
  <si>
    <t>1621</t>
  </si>
  <si>
    <t>Falemezgyártás</t>
  </si>
  <si>
    <t>1622</t>
  </si>
  <si>
    <t>Parkettagyártás</t>
  </si>
  <si>
    <t>1623</t>
  </si>
  <si>
    <t>Épületasztalos-ipari termék gyártása</t>
  </si>
  <si>
    <t>1624</t>
  </si>
  <si>
    <t>Tároló fatermék gyártása</t>
  </si>
  <si>
    <t>1629</t>
  </si>
  <si>
    <t>Egyéb fa-, parafatermék, fonottáru gyártása</t>
  </si>
  <si>
    <t>1711</t>
  </si>
  <si>
    <t>Papíripari rostanyag gyártása</t>
  </si>
  <si>
    <t>1712</t>
  </si>
  <si>
    <t>Papírgyártás</t>
  </si>
  <si>
    <t>1721</t>
  </si>
  <si>
    <t>Papír csomagolóeszköz gyártása</t>
  </si>
  <si>
    <t>1722</t>
  </si>
  <si>
    <t>Háztartási, egészségügyi papírtermék gyártása</t>
  </si>
  <si>
    <t>1723</t>
  </si>
  <si>
    <t>Irodai papíráru gyártása</t>
  </si>
  <si>
    <t>1724</t>
  </si>
  <si>
    <t>Tapétagyártás</t>
  </si>
  <si>
    <t>1729</t>
  </si>
  <si>
    <t xml:space="preserve">Bács-Kiskun </t>
  </si>
  <si>
    <t xml:space="preserve">Baranya </t>
  </si>
  <si>
    <t>02</t>
  </si>
  <si>
    <t xml:space="preserve">Békés </t>
  </si>
  <si>
    <t>04</t>
  </si>
  <si>
    <t xml:space="preserve">Borsod-Abaúj-Zemplén </t>
  </si>
  <si>
    <t>05</t>
  </si>
  <si>
    <t>Budapest</t>
  </si>
  <si>
    <t>01</t>
  </si>
  <si>
    <t xml:space="preserve">Csongrád </t>
  </si>
  <si>
    <t xml:space="preserve">Fejér </t>
  </si>
  <si>
    <t>07</t>
  </si>
  <si>
    <t xml:space="preserve">Győr-Moson-Sopron </t>
  </si>
  <si>
    <t>08</t>
  </si>
  <si>
    <t xml:space="preserve">Hajdú-Bihar </t>
  </si>
  <si>
    <t xml:space="preserve">Heves </t>
  </si>
  <si>
    <t xml:space="preserve">Jász-Nagykun-Szolnok </t>
  </si>
  <si>
    <t xml:space="preserve">Komárom-Esztergom </t>
  </si>
  <si>
    <t xml:space="preserve">Nógrád </t>
  </si>
  <si>
    <t xml:space="preserve">Pest </t>
  </si>
  <si>
    <t xml:space="preserve">Somogy </t>
  </si>
  <si>
    <t xml:space="preserve">Szabolcs-Szatmár-Bereg </t>
  </si>
  <si>
    <t xml:space="preserve">Tolna </t>
  </si>
  <si>
    <t xml:space="preserve">Vas </t>
  </si>
  <si>
    <t xml:space="preserve">Veszprém </t>
  </si>
  <si>
    <t xml:space="preserve">Zala </t>
  </si>
  <si>
    <r>
      <t>Figyelem!</t>
    </r>
    <r>
      <rPr>
        <b/>
        <sz val="10"/>
        <rFont val="Arial"/>
        <family val="2"/>
      </rPr>
      <t xml:space="preserve"> Az adatok nem tartalmazzák a tárgyieszköz-apportot, a bérelt és lízingelt tárgyi eszközöket és az immateriális javakat! Nem tartalmazzák továbbá a használt tárgyi eszközök beszerzését (kivéve az 1.4 és 1.5 sorokat)! A beruházások teljesítményértéke – a pénzügyi teljesítéstől függetlenül – az adott időszakra vonatkozó beruházási ráfordítások összegét, ezen belül a befejezetlen beruházások értékét is tartalmazza.</t>
    </r>
  </si>
  <si>
    <r>
      <t xml:space="preserve">Import gépek és berendezések
(járművek nélkül) </t>
    </r>
    <r>
      <rPr>
        <b/>
        <sz val="9"/>
        <rFont val="Arial"/>
        <family val="2"/>
      </rPr>
      <t>(új és használt)</t>
    </r>
  </si>
  <si>
    <r>
      <t xml:space="preserve">Import járművek </t>
    </r>
    <r>
      <rPr>
        <b/>
        <sz val="9"/>
        <rFont val="Arial"/>
        <family val="2"/>
      </rPr>
      <t>(új és használt)</t>
    </r>
  </si>
  <si>
    <t>Egyéb papír-, kartontermék gyártása</t>
  </si>
  <si>
    <t>1811</t>
  </si>
  <si>
    <t>Napilapnyomás</t>
  </si>
  <si>
    <t>1812</t>
  </si>
  <si>
    <t>Nyomás (kivéve: napilap)</t>
  </si>
  <si>
    <t>1813</t>
  </si>
  <si>
    <t>Nyomdai előkészítő tevékenység</t>
  </si>
  <si>
    <t>1814</t>
  </si>
  <si>
    <t>Könyvkötés, kapcsolódó szolgáltatás</t>
  </si>
  <si>
    <t>1820</t>
  </si>
  <si>
    <t>Egyéb sokszorosítás</t>
  </si>
  <si>
    <t>1910</t>
  </si>
  <si>
    <t>Kokszgyártás</t>
  </si>
  <si>
    <t>1920</t>
  </si>
  <si>
    <t>Kőolaj-feldolgozás</t>
  </si>
  <si>
    <t>2011</t>
  </si>
  <si>
    <t>Ipari gáz gyártása</t>
  </si>
  <si>
    <t>2012</t>
  </si>
  <si>
    <t>Színezék, pigment gyártása</t>
  </si>
  <si>
    <t>2013</t>
  </si>
  <si>
    <t>Szervetlen vegyi alapanyag gyártása</t>
  </si>
  <si>
    <t>2014</t>
  </si>
  <si>
    <t>Szerves vegyi alapanyag gyártása</t>
  </si>
  <si>
    <t>2015</t>
  </si>
  <si>
    <t>Műtrágya, nitrogénvegyület gyártása</t>
  </si>
  <si>
    <t>2016</t>
  </si>
  <si>
    <t>Műanyag-alapanyag gyártása</t>
  </si>
  <si>
    <t>2017</t>
  </si>
  <si>
    <t>Szintetikus kaucsuk alapanyag gyártása</t>
  </si>
  <si>
    <t>2020</t>
  </si>
  <si>
    <t>Mezőgazdasági vegyi termék gyártása</t>
  </si>
  <si>
    <t>2030</t>
  </si>
  <si>
    <t>város
község</t>
  </si>
  <si>
    <t>út,
utca,
tér</t>
  </si>
  <si>
    <t>Festék, bevonóanyag gyártása</t>
  </si>
  <si>
    <t>2041</t>
  </si>
  <si>
    <t>Tisztítószer gyártása</t>
  </si>
  <si>
    <t>2042</t>
  </si>
  <si>
    <t>Testápolási cikk gyártása</t>
  </si>
  <si>
    <t>2051</t>
  </si>
  <si>
    <t>Robbanóanyag gyártása</t>
  </si>
  <si>
    <t>2052</t>
  </si>
  <si>
    <t>Ragasztószergyártás</t>
  </si>
  <si>
    <t>2053</t>
  </si>
  <si>
    <t>Illóolajgyártás</t>
  </si>
  <si>
    <t>2059</t>
  </si>
  <si>
    <t>M.n.s. egyéb vegyi termék gyártása</t>
  </si>
  <si>
    <t>2060</t>
  </si>
  <si>
    <t>Vegyi szál gyártása</t>
  </si>
  <si>
    <t>2110</t>
  </si>
  <si>
    <t>Gyógyszeralapanyag-gyártás</t>
  </si>
  <si>
    <t>2120</t>
  </si>
  <si>
    <t>Gyógyszerkészítmény gyártása</t>
  </si>
  <si>
    <t>2211</t>
  </si>
  <si>
    <t>Gumiabroncs, gumitömlő gyártása</t>
  </si>
  <si>
    <t>2219</t>
  </si>
  <si>
    <t>Egyéb gumitermék gyártása</t>
  </si>
  <si>
    <t>2221</t>
  </si>
  <si>
    <t>Műanyag lap, lemez, fólia, cső, profil gyártása</t>
  </si>
  <si>
    <t>2222</t>
  </si>
  <si>
    <t>Műanyag csomagolóeszköz gyártása</t>
  </si>
  <si>
    <t>2223</t>
  </si>
  <si>
    <t>Műanyag építőanyag gyártása</t>
  </si>
  <si>
    <t>2229</t>
  </si>
  <si>
    <t>Egyéb műanyag termék gyártása</t>
  </si>
  <si>
    <t>2311</t>
  </si>
  <si>
    <t>Síküveg gyártás</t>
  </si>
  <si>
    <t>2312</t>
  </si>
  <si>
    <t>Síküveg továbbfeldolgozása</t>
  </si>
  <si>
    <t>2313</t>
  </si>
  <si>
    <t>Öblösüveggyártás</t>
  </si>
  <si>
    <t>2314</t>
  </si>
  <si>
    <t>Üvegszálgyártás</t>
  </si>
  <si>
    <t>2319</t>
  </si>
  <si>
    <t>Műszaki, egyéb üvegtermék gyártása</t>
  </si>
  <si>
    <t>2320</t>
  </si>
  <si>
    <t>Tűzálló termék gyártása</t>
  </si>
  <si>
    <t>2331</t>
  </si>
  <si>
    <t>Kerámiacsempe, -lap gyártása</t>
  </si>
  <si>
    <t>2332</t>
  </si>
  <si>
    <t>Égetett agyag építőanyag gyártása</t>
  </si>
  <si>
    <t>2341</t>
  </si>
  <si>
    <t>Háztartási kerámia gyártása</t>
  </si>
  <si>
    <t>2342</t>
  </si>
  <si>
    <t>Egészségügyi kerámia gyártása</t>
  </si>
  <si>
    <t>2343</t>
  </si>
  <si>
    <t>Kerámia szigetelő gyártása</t>
  </si>
  <si>
    <t>2344</t>
  </si>
  <si>
    <t>Műszaki kerámia gyártása</t>
  </si>
  <si>
    <t>2349</t>
  </si>
  <si>
    <t>Egyéb kerámiatermék gyártása</t>
  </si>
  <si>
    <t>2351</t>
  </si>
  <si>
    <t>Cementgyártás</t>
  </si>
  <si>
    <t>2352</t>
  </si>
  <si>
    <t>Mész-, gipszgyártás</t>
  </si>
  <si>
    <t>2361</t>
  </si>
  <si>
    <t>Építési betontermék gyártása</t>
  </si>
  <si>
    <t>2362</t>
  </si>
  <si>
    <t>Építési gipsztermék gyártása</t>
  </si>
  <si>
    <t>2363</t>
  </si>
  <si>
    <t>Előre kevert beton gyártása</t>
  </si>
  <si>
    <t>2364</t>
  </si>
  <si>
    <t>Habarcsgyártás</t>
  </si>
  <si>
    <t>2365</t>
  </si>
  <si>
    <t>Szálerősítésű cement gyártása</t>
  </si>
  <si>
    <t>2369</t>
  </si>
  <si>
    <t>Egyéb beton-, gipsz-, cementtermék gyártása</t>
  </si>
  <si>
    <t>2370</t>
  </si>
  <si>
    <t>Kőmegmunkálás</t>
  </si>
  <si>
    <t>2391</t>
  </si>
  <si>
    <t>Csiszolótermék gyártása</t>
  </si>
  <si>
    <t>2399</t>
  </si>
  <si>
    <r>
      <t xml:space="preserve">Lakó- és nem lakóépületek, valamint egyéb építmények építtetése, beszerzése és saját vállalkozásban való építése (a tervezési, tulajdonszerzési, átírási és egyéb költségekkel együtt), a meglévők átalakítása, korszerűsítése, bővítése és felújítása. </t>
    </r>
    <r>
      <rPr>
        <i/>
        <u val="single"/>
        <sz val="9"/>
        <color indexed="10"/>
        <rFont val="Arial"/>
        <family val="2"/>
      </rPr>
      <t>Eltérően a számviteli előírástól</t>
    </r>
    <r>
      <rPr>
        <i/>
        <sz val="9"/>
        <rFont val="Arial"/>
        <family val="2"/>
      </rPr>
      <t xml:space="preserve"> nem tartalmazza az ingatlanokhoz kapcsolódó vagyoni értékű jogokat.</t>
    </r>
  </si>
  <si>
    <r>
      <t xml:space="preserve">Olyan szőlők, gyümölcsösök, egyéb fa- és bogyós ültetvények beszerzése és saját vállalkozásban való létrehozása, amelyeket egy éven túli termésükért tartanak. Ide tartozik a környezetvédelmet, idegenforgalmat és vadgazdálkodást szolgáló erdők beszerzése, telepítése is. </t>
    </r>
    <r>
      <rPr>
        <i/>
        <u val="single"/>
        <sz val="9"/>
        <color indexed="10"/>
        <rFont val="Arial"/>
        <family val="2"/>
      </rPr>
      <t>Eltérően a számviteli előírástól</t>
    </r>
    <r>
      <rPr>
        <i/>
        <sz val="9"/>
        <rFont val="Arial"/>
        <family val="2"/>
      </rPr>
      <t xml:space="preserve"> nem tartalmazza az ingatlanokhoz kapcsolódó vagyoni értékű jogokat. A fakitermelésre szánt erdők telepítése és beszerzése nem itt, hanem a saját termelésű, illetve a vásárolt készletek között számolandó el. </t>
    </r>
  </si>
  <si>
    <r>
      <t xml:space="preserve">A rovatba a meglevő föld értéknövelése (pl. melioráció) tartozik. A föld, telek, föld alatti ásványkészletek, nem telepített erdők beszerzési költsége, valamint a tulajdonszerzési és átírási költségek nem számolhatók el. </t>
    </r>
    <r>
      <rPr>
        <i/>
        <u val="single"/>
        <sz val="9"/>
        <color indexed="10"/>
        <rFont val="Arial"/>
        <family val="2"/>
      </rPr>
      <t>Eltérően a számviteli előírástól</t>
    </r>
    <r>
      <rPr>
        <i/>
        <sz val="9"/>
        <rFont val="Arial"/>
        <family val="2"/>
      </rPr>
      <t xml:space="preserve"> a rovat nem tartalmazza az ingatlanokhoz kapcsolódó vagyoni értékű jogokat.</t>
    </r>
  </si>
  <si>
    <t xml:space="preserve">M.n.s. egyéb nemfém ásványi termék gyártása </t>
  </si>
  <si>
    <t>2410</t>
  </si>
  <si>
    <t>Vas-, acél-, vasötvözet-alapanyag gyártása</t>
  </si>
  <si>
    <t>2420</t>
  </si>
  <si>
    <t>Acélcsőgyártás</t>
  </si>
  <si>
    <t>2431</t>
  </si>
  <si>
    <t>Hidegen húzott acélrúd gyártása</t>
  </si>
  <si>
    <t>2432</t>
  </si>
  <si>
    <t>Hidegen hengerelt keskeny acélszalag gyártása</t>
  </si>
  <si>
    <t>2433</t>
  </si>
  <si>
    <t>Hidegen hajlított acélidom gyártása</t>
  </si>
  <si>
    <t>2434</t>
  </si>
  <si>
    <t>Hidegen húzott acélhuzal gyártása</t>
  </si>
  <si>
    <t>2441</t>
  </si>
  <si>
    <t>Nemesfémgyártás</t>
  </si>
  <si>
    <t>2442</t>
  </si>
  <si>
    <t>Alumíniumgyártás</t>
  </si>
  <si>
    <t>2443</t>
  </si>
  <si>
    <t>Ólom, cink, ón gyártása</t>
  </si>
  <si>
    <t>2444</t>
  </si>
  <si>
    <t>Rézgyártás</t>
  </si>
  <si>
    <t>2445</t>
  </si>
  <si>
    <t>Egyéb nem vas fém gyártása</t>
  </si>
  <si>
    <t>2446</t>
  </si>
  <si>
    <t>Nukleáris fűtőanyag gyártása</t>
  </si>
  <si>
    <t>2451</t>
  </si>
  <si>
    <t>Vasöntés</t>
  </si>
  <si>
    <t>2452</t>
  </si>
  <si>
    <t>Acélöntés</t>
  </si>
  <si>
    <t>2453</t>
  </si>
  <si>
    <t>Könnyűfémöntés</t>
  </si>
  <si>
    <t>2454</t>
  </si>
  <si>
    <t>Egyéb nem vas fém öntése</t>
  </si>
  <si>
    <t>2511</t>
  </si>
  <si>
    <t>Fémszerkezet gyártása</t>
  </si>
  <si>
    <t>2512</t>
  </si>
  <si>
    <t>Fémépületelem gyártása</t>
  </si>
  <si>
    <t>2521</t>
  </si>
  <si>
    <t>Központi fűtési kazán, radiátor gyártása</t>
  </si>
  <si>
    <t>2529</t>
  </si>
  <si>
    <t>Fémtartály gyártása</t>
  </si>
  <si>
    <t>2530</t>
  </si>
  <si>
    <t>Gőzkazán gyártása</t>
  </si>
  <si>
    <t>2540</t>
  </si>
  <si>
    <t>Fegyver-, lőszergyártás</t>
  </si>
  <si>
    <t>2550</t>
  </si>
  <si>
    <t>Fémalakítás, porkohászat</t>
  </si>
  <si>
    <t>2561</t>
  </si>
  <si>
    <t>Fémfelület-kezelés</t>
  </si>
  <si>
    <t>2562</t>
  </si>
  <si>
    <t>Fémmegmunkálás</t>
  </si>
  <si>
    <t>2571</t>
  </si>
  <si>
    <t>Evőeszköz gyártása</t>
  </si>
  <si>
    <t>2572</t>
  </si>
  <si>
    <t>Lakat-, zárgyártás</t>
  </si>
  <si>
    <t>2573</t>
  </si>
  <si>
    <t>Szerszámgyártás</t>
  </si>
  <si>
    <t>2591</t>
  </si>
  <si>
    <t>Acél tárolóeszköz gyártása</t>
  </si>
  <si>
    <t>2592</t>
  </si>
  <si>
    <t>Könnyűfém csomagolóeszköz gyártása</t>
  </si>
  <si>
    <t>2593</t>
  </si>
  <si>
    <t>Huzaltermék gyártása</t>
  </si>
  <si>
    <t>2594</t>
  </si>
  <si>
    <t>Kötőelem, csavar gyártása</t>
  </si>
  <si>
    <t>2599</t>
  </si>
  <si>
    <t>M.n.s. egyéb fémfeldolgozási termék gyártása</t>
  </si>
  <si>
    <t>2611</t>
  </si>
  <si>
    <t>Elektronikai alkatrész gyártása</t>
  </si>
  <si>
    <t>2612</t>
  </si>
  <si>
    <t>Elektronikai áramköri kártya gyártása</t>
  </si>
  <si>
    <t>2620</t>
  </si>
  <si>
    <t>Számítógép, perifériás egység gyártása</t>
  </si>
  <si>
    <t>2630</t>
  </si>
  <si>
    <t>Híradás-technikai berendezés gyártása</t>
  </si>
  <si>
    <t>2640</t>
  </si>
  <si>
    <t>Elektronikus fogyasztási cikk gyártása</t>
  </si>
  <si>
    <t>2651</t>
  </si>
  <si>
    <t>Mérőműszergyártás</t>
  </si>
  <si>
    <t>2652</t>
  </si>
  <si>
    <t>Óragyártás</t>
  </si>
  <si>
    <t>2660</t>
  </si>
  <si>
    <t>Elektronikus orvosi berendezés gyártása</t>
  </si>
  <si>
    <t>2670</t>
  </si>
  <si>
    <t>Optikai eszköz gyártása</t>
  </si>
  <si>
    <t>2680</t>
  </si>
  <si>
    <t>Mágneses, optikai információhordozó gyártása</t>
  </si>
  <si>
    <t>2711</t>
  </si>
  <si>
    <t>Villamos motor, áramfejlesztő gyártása</t>
  </si>
  <si>
    <t>2712</t>
  </si>
  <si>
    <t>Áramelosztó, -szabályozó készülék gyártása</t>
  </si>
  <si>
    <t>2720</t>
  </si>
  <si>
    <t>Akkumulátor, szárazelem gyártása</t>
  </si>
  <si>
    <t>2731</t>
  </si>
  <si>
    <t>Száloptikai kábel gyártása</t>
  </si>
  <si>
    <t>2732</t>
  </si>
  <si>
    <t>Egyéb elektronikus, villamos vezeték, kábel gyártása</t>
  </si>
  <si>
    <t>2733</t>
  </si>
  <si>
    <t>Huzalozott eszköz gyártása</t>
  </si>
  <si>
    <t xml:space="preserve">       Internet: www.ksh.hu→Adatszolgáltatóinknak→Nyomtatványok</t>
  </si>
  <si>
    <t>2740</t>
  </si>
  <si>
    <t>Villamos világítóeszköz gyártása</t>
  </si>
  <si>
    <t>2751</t>
  </si>
  <si>
    <t>Háztartási villamos készülék gyártása</t>
  </si>
  <si>
    <t>2752</t>
  </si>
  <si>
    <t>Nem villamos háztartási készülék gyártása</t>
  </si>
  <si>
    <t>2790</t>
  </si>
  <si>
    <t>Egyéb villamos berendezés gyártása</t>
  </si>
  <si>
    <t>2811</t>
  </si>
  <si>
    <t>Motor, turbina gyártása (kivéve: légi, közúti jármű-motor)</t>
  </si>
  <si>
    <t>2812</t>
  </si>
  <si>
    <t>Hidraulikus, pneumatikus berendezés gyártása</t>
  </si>
  <si>
    <t>2813</t>
  </si>
  <si>
    <t>Egyéb szivattyú, kompresszor gyártása</t>
  </si>
  <si>
    <t>2814</t>
  </si>
  <si>
    <t>Csap, szelep gyártása</t>
  </si>
  <si>
    <t>2815</t>
  </si>
  <si>
    <t>Csapágy, erőátviteli elem gyártása</t>
  </si>
  <si>
    <t>2821</t>
  </si>
  <si>
    <t>Kemence gyártása</t>
  </si>
  <si>
    <t>Az adatszolgáltatás a statisztikáról szóló 1993. évi XLVI. törvény (Stt.) 8. § (2) bekezdése alapján kötelező.</t>
  </si>
  <si>
    <r>
      <t xml:space="preserve">Nyilvántartási szám: 
</t>
    </r>
    <r>
      <rPr>
        <b/>
        <sz val="22"/>
        <rFont val="Arial"/>
        <family val="2"/>
      </rPr>
      <t>1897</t>
    </r>
  </si>
  <si>
    <t>(1) 229-8000</t>
  </si>
  <si>
    <t>(1) 345-8655</t>
  </si>
  <si>
    <t>E-mail cím:</t>
  </si>
  <si>
    <t>gazdstat@ksh.hu</t>
  </si>
  <si>
    <r>
      <t>Beérkezési határidő</t>
    </r>
    <r>
      <rPr>
        <sz val="9"/>
        <rFont val="Arial"/>
        <family val="2"/>
      </rPr>
      <t>: a tárgynegyedévet követő hó 20.</t>
    </r>
  </si>
  <si>
    <t>A nemlegesség oka és egyéb megjegyzés</t>
  </si>
  <si>
    <t>Egyéb megjegyzés:</t>
  </si>
  <si>
    <t>Nyilvántartási szám: 1897</t>
  </si>
  <si>
    <t>2822</t>
  </si>
  <si>
    <t>Emelő-, anyagmozgató gép gyártása</t>
  </si>
  <si>
    <t>2823</t>
  </si>
  <si>
    <t>Irodagép gyártása (kivéve: számítógép és perifériái)</t>
  </si>
  <si>
    <t>2824</t>
  </si>
  <si>
    <t>Gépi meghajtású hordozható kézi szerszámgép gyártása</t>
  </si>
  <si>
    <t>2825</t>
  </si>
  <si>
    <t>Nem háztartási hűtő, légállapot-szabályozó gyártása</t>
  </si>
  <si>
    <t>2829</t>
  </si>
  <si>
    <t xml:space="preserve">M.n.s. egyéb általános rendeltetésű gép gyártása </t>
  </si>
  <si>
    <t>2830</t>
  </si>
  <si>
    <t>Mezőgazdasági, erdészeti gép gyártása</t>
  </si>
  <si>
    <t>2841</t>
  </si>
  <si>
    <t>Fémmegmunkáló szerszámgép gyártása</t>
  </si>
  <si>
    <t>2849</t>
  </si>
  <si>
    <t>Egyéb szerszámgép gyártása</t>
  </si>
  <si>
    <t>2891</t>
  </si>
  <si>
    <t>Kohászati gép gyártása</t>
  </si>
  <si>
    <t>2892</t>
  </si>
  <si>
    <t>Bányászati, építőipari gép gyártása</t>
  </si>
  <si>
    <t>2893</t>
  </si>
  <si>
    <t>Élelmiszer-, dohányipari gép gyártása</t>
  </si>
  <si>
    <t>2894</t>
  </si>
  <si>
    <t>Textil-, ruházati, bőripari gép gyártása</t>
  </si>
  <si>
    <t>2895</t>
  </si>
  <si>
    <t>Papíripari gép gyártása</t>
  </si>
  <si>
    <t>2896</t>
  </si>
  <si>
    <t>Műanyag-, gumifeldolgozó gép gyártása</t>
  </si>
  <si>
    <t>2899</t>
  </si>
  <si>
    <t>M.n.s. egyéb speciális gép gyártása</t>
  </si>
  <si>
    <t>2910</t>
  </si>
  <si>
    <t>Közúti gépjármű gyártása</t>
  </si>
  <si>
    <t>2920</t>
  </si>
  <si>
    <t>Gépjármű-karosszéria, pótkocsi gyártása</t>
  </si>
  <si>
    <t>2931</t>
  </si>
  <si>
    <t>Járművillamossági, -elektronikai készülékek gyártása</t>
  </si>
  <si>
    <t>2932</t>
  </si>
  <si>
    <t>Közúti jármű, járműmotor alkatrészeinek gyártása</t>
  </si>
  <si>
    <t>3011</t>
  </si>
  <si>
    <t>Hajógyártás</t>
  </si>
  <si>
    <t>3012</t>
  </si>
  <si>
    <t>Szabadidő-, sporthajó gyártása</t>
  </si>
  <si>
    <t>3020</t>
  </si>
  <si>
    <t>Vasúti, kötöttpályás jármű gyártása</t>
  </si>
  <si>
    <t>3030</t>
  </si>
  <si>
    <t>Légi, űrjármű gyártása</t>
  </si>
  <si>
    <t>3040</t>
  </si>
  <si>
    <t>Katonai harcjármű gyártása</t>
  </si>
  <si>
    <t>3091</t>
  </si>
  <si>
    <t>Motorkerékpár gyártása</t>
  </si>
  <si>
    <t>3092</t>
  </si>
  <si>
    <t>Kerékpár, mozgássérültkocsi gyártása</t>
  </si>
  <si>
    <t>3099</t>
  </si>
  <si>
    <t xml:space="preserve">M.n.s. egyéb jármű gyártása </t>
  </si>
  <si>
    <t>3101</t>
  </si>
  <si>
    <t>Irodabútor gyártása</t>
  </si>
  <si>
    <t>3102</t>
  </si>
  <si>
    <t>Konyhabútorgyártás</t>
  </si>
  <si>
    <t>3103</t>
  </si>
  <si>
    <t>Ágybetét gyártása</t>
  </si>
  <si>
    <t>3109</t>
  </si>
  <si>
    <t>Egyéb bútor gyártása</t>
  </si>
  <si>
    <t>3211</t>
  </si>
  <si>
    <t>Érmegyártás</t>
  </si>
  <si>
    <t>3212</t>
  </si>
  <si>
    <t>Ékszergyártás</t>
  </si>
  <si>
    <t>3213</t>
  </si>
  <si>
    <t>Divatékszer gyártása</t>
  </si>
  <si>
    <t>3220</t>
  </si>
  <si>
    <t>Hangszergyártás</t>
  </si>
  <si>
    <t>3230</t>
  </si>
  <si>
    <t>Sportszergyártás</t>
  </si>
  <si>
    <t>3240</t>
  </si>
  <si>
    <t>Játékgyártás</t>
  </si>
  <si>
    <t>3250</t>
  </si>
  <si>
    <t>Orvosi eszköz gyártása</t>
  </si>
  <si>
    <t>3291</t>
  </si>
  <si>
    <t>Seprű-, kefegyártás</t>
  </si>
  <si>
    <t>3299</t>
  </si>
  <si>
    <t xml:space="preserve">Egyéb m.n.s feldolgozóipari tevékenység </t>
  </si>
  <si>
    <t>3311</t>
  </si>
  <si>
    <t>Fémfeldolgozási termék javítása</t>
  </si>
  <si>
    <t>3312</t>
  </si>
  <si>
    <t xml:space="preserve">Ipari gép, berendezés javítása </t>
  </si>
  <si>
    <t>3313</t>
  </si>
  <si>
    <t>Elektronikus, optikai eszköz javítása</t>
  </si>
  <si>
    <t>3314</t>
  </si>
  <si>
    <t>Ipari villamos gép, berendezés javítása</t>
  </si>
  <si>
    <t>3315</t>
  </si>
  <si>
    <t>Hajó, csónak javítása</t>
  </si>
  <si>
    <t>3316</t>
  </si>
  <si>
    <t>Repülőgép, űrhajó javítása</t>
  </si>
  <si>
    <t>3317</t>
  </si>
  <si>
    <t>Egyéb közlekedési eszköz javítása</t>
  </si>
  <si>
    <t>3319</t>
  </si>
  <si>
    <t>Egyéb ipari eszköz javítása</t>
  </si>
  <si>
    <t>3320</t>
  </si>
  <si>
    <t>Ipari gép, berendezés üzembe helyezése</t>
  </si>
  <si>
    <t>3511</t>
  </si>
  <si>
    <t>Villamosenergia-termelés</t>
  </si>
  <si>
    <t>3512</t>
  </si>
  <si>
    <t>Villamosenergia-szállítás</t>
  </si>
  <si>
    <t>3513</t>
  </si>
  <si>
    <t>Villamosenergia-elosztás</t>
  </si>
  <si>
    <t>3514</t>
  </si>
  <si>
    <t>Villamosenergia-kereskedelem</t>
  </si>
  <si>
    <t>3521</t>
  </si>
  <si>
    <t>Gázgyártás</t>
  </si>
  <si>
    <t>3522</t>
  </si>
  <si>
    <t>Gázelosztás</t>
  </si>
  <si>
    <t>3523</t>
  </si>
  <si>
    <t>Gázkereskedelem</t>
  </si>
  <si>
    <t>3530</t>
  </si>
  <si>
    <t>Gőzellátás, légkondicionálás</t>
  </si>
  <si>
    <t>3600</t>
  </si>
  <si>
    <t>Víztermelés, -kezelés, -ellátás</t>
  </si>
  <si>
    <t>3700</t>
  </si>
  <si>
    <t>Szennyvíz gyűjtése, kezelése</t>
  </si>
  <si>
    <t>3811</t>
  </si>
  <si>
    <t>Nem veszélyes hulladék gyűjtése</t>
  </si>
  <si>
    <t>3812</t>
  </si>
  <si>
    <t>Veszélyes hulladék gyűjtése</t>
  </si>
  <si>
    <t>3821</t>
  </si>
  <si>
    <t>Nem veszélyes hulladék kezelése, ártalmatlanítása</t>
  </si>
  <si>
    <t>3822</t>
  </si>
  <si>
    <t>Veszélyes hulladék kezelése, ártalmatlanítása</t>
  </si>
  <si>
    <t>3831</t>
  </si>
  <si>
    <t>Használt eszköz bontása</t>
  </si>
  <si>
    <t>3832</t>
  </si>
  <si>
    <t>Hulladék újrahasznosítása</t>
  </si>
  <si>
    <t>3900</t>
  </si>
  <si>
    <t>Szennyeződésmentesítés, egyéb hulladékkezelés</t>
  </si>
  <si>
    <t>4110</t>
  </si>
  <si>
    <t>Épületépítési projekt szervezése</t>
  </si>
  <si>
    <t>4120</t>
  </si>
  <si>
    <t>Lakó- és nem lakó épület építése</t>
  </si>
  <si>
    <t>4211</t>
  </si>
  <si>
    <t>Út, autópálya építése</t>
  </si>
  <si>
    <t>4212</t>
  </si>
  <si>
    <t>Vasút építése</t>
  </si>
  <si>
    <t>4213</t>
  </si>
  <si>
    <t>Híd, alagút építése</t>
  </si>
  <si>
    <t>4221</t>
  </si>
  <si>
    <t>Folyadék szállítására szolgáló közmű építése</t>
  </si>
  <si>
    <t>4222</t>
  </si>
  <si>
    <t>Elektromos, híradás-technikai célú közmű építése</t>
  </si>
  <si>
    <t>4291</t>
  </si>
  <si>
    <t>Vízi létesítmény építése</t>
  </si>
  <si>
    <t>4299</t>
  </si>
  <si>
    <t>Egyéb m.n.s. építés</t>
  </si>
  <si>
    <t>4311</t>
  </si>
  <si>
    <t>Bontás</t>
  </si>
  <si>
    <t>4312</t>
  </si>
  <si>
    <t>Építési terület előkészítése</t>
  </si>
  <si>
    <t>4313</t>
  </si>
  <si>
    <t>Talajmintavétel, próbafúrás</t>
  </si>
  <si>
    <t>4321</t>
  </si>
  <si>
    <t>Villanyszerelés</t>
  </si>
  <si>
    <t>4322</t>
  </si>
  <si>
    <t>Víz-, gáz-, fűtés-, légkondicionáló-szerelés</t>
  </si>
  <si>
    <t>4329</t>
  </si>
  <si>
    <t>Egyéb épületgépészeti szerelés</t>
  </si>
  <si>
    <t>4331</t>
  </si>
  <si>
    <t>Vakolás</t>
  </si>
  <si>
    <t>4332</t>
  </si>
  <si>
    <t>Épületasztalos-szerkezet szerelése</t>
  </si>
  <si>
    <t>4333</t>
  </si>
  <si>
    <t>Padló-, falburkolás</t>
  </si>
  <si>
    <t>4334</t>
  </si>
  <si>
    <t>Festés, üvegezés</t>
  </si>
  <si>
    <t>4339</t>
  </si>
  <si>
    <t>Egyéb befejező építés m.n.s.</t>
  </si>
  <si>
    <t>4391</t>
  </si>
  <si>
    <t>Tetőfedés, tetőszerkezet-építés</t>
  </si>
  <si>
    <t>4399</t>
  </si>
  <si>
    <t>Egyéb speciális szaképítés m.n.s.</t>
  </si>
  <si>
    <t>4511</t>
  </si>
  <si>
    <t>Személygépjármű-, könnyűgépjármű-kereskedelme</t>
  </si>
  <si>
    <t>4519</t>
  </si>
  <si>
    <t>Egyéb gépjármű-kereskedelme</t>
  </si>
  <si>
    <t>4520</t>
  </si>
  <si>
    <t>Gépjárműjavítás, -karbantartás</t>
  </si>
  <si>
    <t>4531</t>
  </si>
  <si>
    <t>Gépjárműalkatrész-nagykereskedelem</t>
  </si>
  <si>
    <t>4532</t>
  </si>
  <si>
    <t>Gépjárműalkatrész-kiskereskedelem</t>
  </si>
  <si>
    <t>4540</t>
  </si>
  <si>
    <t>Motorkerékpár, -alkatrész kereskedelme, javítása</t>
  </si>
  <si>
    <t>4611</t>
  </si>
  <si>
    <t>Mezőgazdasági termék ügynöki nagykereskedelme</t>
  </si>
  <si>
    <t>4612</t>
  </si>
  <si>
    <t>Alapanyag, üzemanyag ügynöki nagykereskedelme</t>
  </si>
  <si>
    <t>4613</t>
  </si>
  <si>
    <t>Fa-, építési anyag ügynöki nagykereskedelme</t>
  </si>
  <si>
    <t>4614</t>
  </si>
  <si>
    <t>Gép, hajó, repülőgép ügynöki nagykereskedelme</t>
  </si>
  <si>
    <t>4615</t>
  </si>
  <si>
    <t>Bútor, háztartási áru, fémáru ügynöki nagykereskedelme</t>
  </si>
  <si>
    <t>4616</t>
  </si>
  <si>
    <t>Textil, ruházat, lábbeli, bőráru ügynöki nagykereskedelme</t>
  </si>
  <si>
    <t>4617</t>
  </si>
  <si>
    <t>Élelmiszer, ital, dohányáru ügynöki nagykereskedelme</t>
  </si>
  <si>
    <t>4618</t>
  </si>
  <si>
    <t>Egyéb termék ügynöki nagykereskedelme</t>
  </si>
  <si>
    <t>4619</t>
  </si>
  <si>
    <t>Vegyes termékkörű ügynöki nagykereskedelem</t>
  </si>
  <si>
    <t>4621</t>
  </si>
  <si>
    <t>Gabona, dohány, vetőmag, takarmány nagykereskedelme</t>
  </si>
  <si>
    <t>4622</t>
  </si>
  <si>
    <t>Dísznövény nagykereskedelme</t>
  </si>
  <si>
    <t>4623</t>
  </si>
  <si>
    <t>Élőállat nagykereskedelme</t>
  </si>
  <si>
    <t>4624</t>
  </si>
  <si>
    <t>Bőr nagykereskedelme</t>
  </si>
  <si>
    <t>4631</t>
  </si>
  <si>
    <t>Zöldség-, gyümölcs-nagykereskedelem</t>
  </si>
  <si>
    <t>4632</t>
  </si>
  <si>
    <t>Hús-, húskészítmény nagykereskedelme</t>
  </si>
  <si>
    <t>4633</t>
  </si>
  <si>
    <t>Tejtermék, tojás, zsiradék nagykereskedelme</t>
  </si>
  <si>
    <t>4634</t>
  </si>
  <si>
    <t>Ital nagykereskedelme</t>
  </si>
  <si>
    <t>4635</t>
  </si>
  <si>
    <t>Dohányáru nagykereskedelme</t>
  </si>
  <si>
    <t>4636</t>
  </si>
  <si>
    <t>Cukor, édesség, nagykereskedelme</t>
  </si>
  <si>
    <t>4637</t>
  </si>
  <si>
    <t>Kávé-, tea-, kakaó-, fűszer-nagykereskedelem</t>
  </si>
  <si>
    <t>4638</t>
  </si>
  <si>
    <t>Egyéb élelmiszer nagykereskedelme</t>
  </si>
  <si>
    <t>4639</t>
  </si>
  <si>
    <t>Élelmiszer, ital, dohányáru vegyes nagykereskedelme</t>
  </si>
  <si>
    <t>4641</t>
  </si>
  <si>
    <t>Textil-nagykereskedelem</t>
  </si>
  <si>
    <t>4642</t>
  </si>
  <si>
    <t>Ruházat, lábbeli nagykereskedelme</t>
  </si>
  <si>
    <t>4643</t>
  </si>
  <si>
    <t>Elektronikus háztartási cikk nagykereskedelme</t>
  </si>
  <si>
    <t>4644</t>
  </si>
  <si>
    <t>Porcelán-, üvegáru-, tisztítószer-nagykereskedelem</t>
  </si>
  <si>
    <t>4645</t>
  </si>
  <si>
    <t>Illatszer nagykereskedelme</t>
  </si>
  <si>
    <t>4646</t>
  </si>
  <si>
    <t>Gyógyszer, gyógyászati termék nagykereskedelme</t>
  </si>
  <si>
    <t>4647</t>
  </si>
  <si>
    <t>Bútor, szőnyeg, világító berendezés nagykereskedelme</t>
  </si>
  <si>
    <t>4648</t>
  </si>
  <si>
    <t>Óra-, ékszer-nagykereskedelem</t>
  </si>
  <si>
    <t>4649</t>
  </si>
  <si>
    <t>Egyéb háztartási cikk nagykereskedelme m.n.s.</t>
  </si>
  <si>
    <t>4651</t>
  </si>
  <si>
    <t>Számítógép, periféria, szoftver nagykereskedelme</t>
  </si>
  <si>
    <t>4652</t>
  </si>
  <si>
    <t>Elektronikus, híradás-technikai berendezés, és alkatrészei nagykereskedelme</t>
  </si>
  <si>
    <t>4661</t>
  </si>
  <si>
    <t>Mezőgazdasági gép, berendezés nagykereskedelme</t>
  </si>
  <si>
    <t>4662</t>
  </si>
  <si>
    <t>Szerszámgép-nagykereskedelem</t>
  </si>
  <si>
    <t>4663</t>
  </si>
  <si>
    <t>Bányászati-, építőipari gép nagykereskedelme</t>
  </si>
  <si>
    <t>4664</t>
  </si>
  <si>
    <t>Textilipari gép, varró-, kötőgép nagykereskedelme</t>
  </si>
  <si>
    <t>4665</t>
  </si>
  <si>
    <t>Irodabútor-nagykereskedelem</t>
  </si>
  <si>
    <t>4666</t>
  </si>
  <si>
    <t>Egyéb irodagép, -berendezés nagykereskedelme</t>
  </si>
  <si>
    <t>4669</t>
  </si>
  <si>
    <t>Egyéb m.n.s. gép, berendezés nagykereskedelme</t>
  </si>
  <si>
    <t>4671</t>
  </si>
  <si>
    <t>Üzem-, tüzelőanyag nagykereskedelme</t>
  </si>
  <si>
    <t>4672</t>
  </si>
  <si>
    <t>Fém-, érc-nagykereskedelem</t>
  </si>
  <si>
    <t>4673</t>
  </si>
  <si>
    <t>Fa-, építőanyag-, szaniteráru-nagykereskedelem</t>
  </si>
  <si>
    <t>4674</t>
  </si>
  <si>
    <t>Fémáru-, szerelvény, fűtési berendezés nagykereskedelme</t>
  </si>
  <si>
    <t>4675</t>
  </si>
  <si>
    <t>Vegyi áru nagykereskedelme</t>
  </si>
  <si>
    <t>4676</t>
  </si>
  <si>
    <t>Egyéb termelési célú termék nagykereskedelme</t>
  </si>
  <si>
    <t>4677</t>
  </si>
  <si>
    <t>Hulladék-nagykereskedelem</t>
  </si>
  <si>
    <t>4690</t>
  </si>
  <si>
    <t>Vegyestermékkörű nagykereskedelem</t>
  </si>
  <si>
    <t>4711</t>
  </si>
  <si>
    <t>Élelmiszer jellegű bolti vegyes kiskereskedelem</t>
  </si>
  <si>
    <t>4719</t>
  </si>
  <si>
    <t>Iparcikk jellegű bolti vegyes kiskereskedelem</t>
  </si>
  <si>
    <t>4721</t>
  </si>
  <si>
    <t>Zöldség-, gyümölcs kiskereskedelme</t>
  </si>
  <si>
    <t>4722</t>
  </si>
  <si>
    <t>Hús-, húsáru kiskereskedelme</t>
  </si>
  <si>
    <t>4723</t>
  </si>
  <si>
    <t>Hal kiskereskedelme</t>
  </si>
  <si>
    <t>4724</t>
  </si>
  <si>
    <t xml:space="preserve">Kenyér-, pékáru-, édesség-kiskereskedelem </t>
  </si>
  <si>
    <t>4725</t>
  </si>
  <si>
    <t xml:space="preserve">Ital-kiskereskedelem </t>
  </si>
  <si>
    <t>4726</t>
  </si>
  <si>
    <t xml:space="preserve">Dohányáru-kiskereskedelem </t>
  </si>
  <si>
    <t>4729</t>
  </si>
  <si>
    <t xml:space="preserve">Egyéb élelmiszer-kiskereskedelem </t>
  </si>
  <si>
    <t>4730</t>
  </si>
  <si>
    <t xml:space="preserve">Gépjárműüzemanyag-kiskereskedelem </t>
  </si>
  <si>
    <t>4741</t>
  </si>
  <si>
    <t xml:space="preserve">Számítógép, periféria, szoftver kiskereskedelme </t>
  </si>
  <si>
    <t>4742</t>
  </si>
  <si>
    <t>Telekommunikációs termék kiskereskedelme</t>
  </si>
  <si>
    <t>4743</t>
  </si>
  <si>
    <t>Audio-, videoberendezés kiskereskedelme</t>
  </si>
  <si>
    <t>4751</t>
  </si>
  <si>
    <t xml:space="preserve">Textil-kiskereskedelem </t>
  </si>
  <si>
    <t>4752</t>
  </si>
  <si>
    <t xml:space="preserve">Vasáru-, festék-, üveg-kiskereskedelem </t>
  </si>
  <si>
    <t>4753</t>
  </si>
  <si>
    <t>Takaró, szőnyeg, fal-, padlóburkoló kiskereskedelme</t>
  </si>
  <si>
    <t>4754</t>
  </si>
  <si>
    <t xml:space="preserve">Villamos háztartási készülék kiskereskedelme </t>
  </si>
  <si>
    <t>4759</t>
  </si>
  <si>
    <t>Bútor, világítási eszköz, egyéb háztartási cikk kiskereskedelem</t>
  </si>
  <si>
    <t>4761</t>
  </si>
  <si>
    <t xml:space="preserve">Könyv-kiskereskedelem </t>
  </si>
  <si>
    <t>4762</t>
  </si>
  <si>
    <t xml:space="preserve">Újság-, papíráru-kiskereskedelem </t>
  </si>
  <si>
    <t>4763</t>
  </si>
  <si>
    <t>Zene-, videofelvétel kiskereskedelme</t>
  </si>
  <si>
    <t>4764</t>
  </si>
  <si>
    <t xml:space="preserve">Sportszer-kiskereskedelem </t>
  </si>
  <si>
    <t>4765</t>
  </si>
  <si>
    <t xml:space="preserve">Játék-kiskereskedelem </t>
  </si>
  <si>
    <t>4771</t>
  </si>
  <si>
    <t xml:space="preserve">Ruházat kiskereskedelem </t>
  </si>
  <si>
    <t>4772</t>
  </si>
  <si>
    <t xml:space="preserve">Lábbeli-, bőráru-kiskereskedelem </t>
  </si>
  <si>
    <t>4773</t>
  </si>
  <si>
    <t xml:space="preserve">Gyógyszer-kiskereskedelem </t>
  </si>
  <si>
    <t>4774</t>
  </si>
  <si>
    <t xml:space="preserve">Gyógyászati termék kiskereskedelme </t>
  </si>
  <si>
    <t>4775</t>
  </si>
  <si>
    <t xml:space="preserve">Illatszer-kiskereskedelem </t>
  </si>
  <si>
    <t>4776</t>
  </si>
  <si>
    <t>Dísznövény, vetőmag, műtrágya, hobbiállat-eledel kiskereskedelem</t>
  </si>
  <si>
    <t>4777</t>
  </si>
  <si>
    <t xml:space="preserve">Óra-, ékszer-kiskereskedelem </t>
  </si>
  <si>
    <t>4778</t>
  </si>
  <si>
    <t>Egyéb m.n.s. új áru kiskereskedelme</t>
  </si>
  <si>
    <t>4779</t>
  </si>
  <si>
    <t>Használtcikk bolti kiskereskedelme</t>
  </si>
  <si>
    <t>4781</t>
  </si>
  <si>
    <t>Élelmiszer, ital, dohányáru piaci kiskereskedelme</t>
  </si>
  <si>
    <t>4782</t>
  </si>
  <si>
    <t>Textil, ruházat, lábbeli piaci kiskereskedelme</t>
  </si>
  <si>
    <t>4789</t>
  </si>
  <si>
    <t>Egyéb áruk piaci kiskereskedelme</t>
  </si>
  <si>
    <t>4791</t>
  </si>
  <si>
    <t>Csomagküldő, internetes kiskereskedelem</t>
  </si>
  <si>
    <t>4799</t>
  </si>
  <si>
    <t>Egyéb nem bolti, piaci kiskereskedelem</t>
  </si>
  <si>
    <t>4910</t>
  </si>
  <si>
    <t>Helyközi vasúti személyszállítás</t>
  </si>
  <si>
    <t>4920</t>
  </si>
  <si>
    <t>Vasúti áruszállítás</t>
  </si>
  <si>
    <t>4931</t>
  </si>
  <si>
    <t>Városi, elővárosi, várostérségi szárazföldi személyszállítás</t>
  </si>
  <si>
    <t>4932</t>
  </si>
  <si>
    <t>Taxis személyszállítás</t>
  </si>
  <si>
    <t>4939</t>
  </si>
  <si>
    <t>M.n.s. egyéb szárazföldi személyszállítás</t>
  </si>
  <si>
    <t>4941</t>
  </si>
  <si>
    <t>Közúti áruszállítás</t>
  </si>
  <si>
    <t>4942</t>
  </si>
  <si>
    <t>Költöztetés</t>
  </si>
  <si>
    <t>4950</t>
  </si>
  <si>
    <t>Csővezetékes szállítás</t>
  </si>
  <si>
    <t>5010</t>
  </si>
  <si>
    <t>Tengeri személyszállítás</t>
  </si>
  <si>
    <t>5020</t>
  </si>
  <si>
    <t>Tengeri áruszállítás</t>
  </si>
  <si>
    <t>5030</t>
  </si>
  <si>
    <t>Belvízi személyszállítás</t>
  </si>
  <si>
    <t>5040</t>
  </si>
  <si>
    <t>Belvízi áruszállítás</t>
  </si>
  <si>
    <t>5110</t>
  </si>
  <si>
    <t>Légi személyszállítás</t>
  </si>
  <si>
    <t>5121</t>
  </si>
  <si>
    <t>Légi áruszállítás</t>
  </si>
  <si>
    <t>5122</t>
  </si>
  <si>
    <t>Űrszállítás</t>
  </si>
  <si>
    <t>5210</t>
  </si>
  <si>
    <t>Raktározás, tárolás</t>
  </si>
  <si>
    <t>5221</t>
  </si>
  <si>
    <t>Szárazföldi szállítást kiegészítő szolgáltatás</t>
  </si>
  <si>
    <t>5222</t>
  </si>
  <si>
    <t>Vízi szállítást kiegészítő szolgáltatás</t>
  </si>
  <si>
    <t>5223</t>
  </si>
  <si>
    <t>Légi szállítást kiegészítő szolgáltatás</t>
  </si>
  <si>
    <t>5224</t>
  </si>
  <si>
    <t>Rakománykezelés</t>
  </si>
  <si>
    <t>5229</t>
  </si>
  <si>
    <t>Egyéb szállítást kiegészítő szolgáltatás</t>
  </si>
  <si>
    <t>5310</t>
  </si>
  <si>
    <t>Postai tevékenység (egyetemes kötelezettséggel)</t>
  </si>
  <si>
    <t>5320</t>
  </si>
  <si>
    <t>Egyéb postai, futárpostai tevékenység</t>
  </si>
  <si>
    <t>5510</t>
  </si>
  <si>
    <t>Szállodai szolgáltatás</t>
  </si>
  <si>
    <t>5520</t>
  </si>
  <si>
    <t>Üdülési, egyéb átmeneti szálláshely szolgáltatás</t>
  </si>
  <si>
    <t>5530</t>
  </si>
  <si>
    <t>Kempingszolgáltatás</t>
  </si>
  <si>
    <t>5590</t>
  </si>
  <si>
    <t xml:space="preserve">Egyéb szálláshely-szolgáltatás </t>
  </si>
  <si>
    <t>5610</t>
  </si>
  <si>
    <t>Éttermi, mozgó vendéglátás</t>
  </si>
  <si>
    <t>5621</t>
  </si>
  <si>
    <t>Rendezvényi étkeztetés</t>
  </si>
  <si>
    <t>5629</t>
  </si>
  <si>
    <t>Egyéb vendéglátás</t>
  </si>
  <si>
    <t>5630</t>
  </si>
  <si>
    <t>Italszolgáltatás</t>
  </si>
  <si>
    <t>5811</t>
  </si>
  <si>
    <t>Könyvkiadás</t>
  </si>
  <si>
    <t>5812</t>
  </si>
  <si>
    <t>Címtárak, levelezőjegyzékek kiadása</t>
  </si>
  <si>
    <t>5813</t>
  </si>
  <si>
    <t>Napilapkiadás</t>
  </si>
  <si>
    <t>5814</t>
  </si>
  <si>
    <t>Folyóirat, időszaki kiadvány kiadása</t>
  </si>
  <si>
    <t>5819</t>
  </si>
  <si>
    <t>Egyéb kiadói tevékenység</t>
  </si>
  <si>
    <t>5821</t>
  </si>
  <si>
    <t>Számítógépes játék kiadása</t>
  </si>
  <si>
    <t>5829</t>
  </si>
  <si>
    <t>Egyéb szoftverkiadás</t>
  </si>
  <si>
    <t>5911</t>
  </si>
  <si>
    <t>Film-, video-, televízióműsor-gyártás</t>
  </si>
  <si>
    <t>5912</t>
  </si>
  <si>
    <t>Film-, videogyártás, televíziós műsorfelvétel utómunkálatai</t>
  </si>
  <si>
    <t>5913</t>
  </si>
  <si>
    <t>Film-, video- és televízióprogram terjesztése</t>
  </si>
  <si>
    <t>5914</t>
  </si>
  <si>
    <t>Filmvetítés</t>
  </si>
  <si>
    <t>5920</t>
  </si>
  <si>
    <t>Hangfelvétel készítése, kiadása</t>
  </si>
  <si>
    <t>6010</t>
  </si>
  <si>
    <t>Rádióműsor-szolgáltatás</t>
  </si>
  <si>
    <t>6020</t>
  </si>
  <si>
    <t>Televízióműsor összeállítása, szolgáltatása</t>
  </si>
  <si>
    <t>6110</t>
  </si>
  <si>
    <t>Vezetékes távközlés</t>
  </si>
  <si>
    <t>6120</t>
  </si>
  <si>
    <t>Vezeték nélküli távközlés</t>
  </si>
  <si>
    <t>6130</t>
  </si>
  <si>
    <t>Műholdas távközlés</t>
  </si>
  <si>
    <t>6190</t>
  </si>
  <si>
    <t xml:space="preserve">Egyéb távközlés </t>
  </si>
  <si>
    <t>6201</t>
  </si>
  <si>
    <t>Számítógépes programozás</t>
  </si>
  <si>
    <t>6202</t>
  </si>
  <si>
    <t>Információ-technológiai szaktanácsadás</t>
  </si>
  <si>
    <t>6203</t>
  </si>
  <si>
    <t xml:space="preserve">Számítógép-üzemeltetés </t>
  </si>
  <si>
    <t>6209</t>
  </si>
  <si>
    <t>Egyéb információ-technológiai szolgáltatás</t>
  </si>
  <si>
    <t>6311</t>
  </si>
  <si>
    <t>Adatfeldolgozási szolgáltatás</t>
  </si>
  <si>
    <t>6312</t>
  </si>
  <si>
    <t>Világháló-portáli szolgáltatás</t>
  </si>
  <si>
    <t>6391</t>
  </si>
  <si>
    <t>Hírügynökségi tevékenység</t>
  </si>
  <si>
    <t>6399</t>
  </si>
  <si>
    <t xml:space="preserve">M.n.s. egyéb információs szolgáltatás </t>
  </si>
  <si>
    <t>6411</t>
  </si>
  <si>
    <t>Jegybanki tevékenység</t>
  </si>
  <si>
    <t>6419</t>
  </si>
  <si>
    <t>Egyéb monetáris közvetítés</t>
  </si>
  <si>
    <t>6420</t>
  </si>
  <si>
    <t>Vagyonkezelés (holding)</t>
  </si>
  <si>
    <t>6430</t>
  </si>
  <si>
    <t>Befektetésközvetítés</t>
  </si>
  <si>
    <t>6491</t>
  </si>
  <si>
    <t>Pénzügyi lízing</t>
  </si>
  <si>
    <t>6492</t>
  </si>
  <si>
    <t>Egyéb hitelnyújtás</t>
  </si>
  <si>
    <t>6499</t>
  </si>
  <si>
    <t xml:space="preserve">M.n.s. egyéb pénzügyi közvetítés </t>
  </si>
  <si>
    <t>6511</t>
  </si>
  <si>
    <t>Életbiztosítás</t>
  </si>
  <si>
    <t>6512</t>
  </si>
  <si>
    <t>Nem életbiztosítás</t>
  </si>
  <si>
    <t>6520</t>
  </si>
  <si>
    <t>Viszontbiztosítás</t>
  </si>
  <si>
    <t>6530</t>
  </si>
  <si>
    <t>Nyugdíjalapok</t>
  </si>
  <si>
    <t>6611</t>
  </si>
  <si>
    <t>Pénz-, tőkepiac igazgatása</t>
  </si>
  <si>
    <t>6612</t>
  </si>
  <si>
    <t>Értékpapír-, árutőzsdei ügynöki tevékenység</t>
  </si>
  <si>
    <t>6619</t>
  </si>
  <si>
    <t>Egyéb pénzügyi kiegészítő tevékenység</t>
  </si>
  <si>
    <t>6621</t>
  </si>
  <si>
    <t>Kockázatértékelés, kárszakértés</t>
  </si>
  <si>
    <t>6622</t>
  </si>
  <si>
    <t>Biztosítási ügynöki, brókeri tevékenység</t>
  </si>
  <si>
    <t>6629</t>
  </si>
  <si>
    <t xml:space="preserve">Biztosítás, nyugdíjalap egyéb kiegészítő tevékenysége </t>
  </si>
  <si>
    <t>6630</t>
  </si>
  <si>
    <t>Alapkezelés</t>
  </si>
  <si>
    <t>6810</t>
  </si>
  <si>
    <t>Saját tulajdonú ingatlan adásvétele</t>
  </si>
  <si>
    <t>6820</t>
  </si>
  <si>
    <t>Saját tulajdonú, bérelt ingatlan bérbeadása, üzemeltetése</t>
  </si>
  <si>
    <t>6831</t>
  </si>
  <si>
    <t>Ingatlanügynöki tevékenység</t>
  </si>
  <si>
    <t>6832</t>
  </si>
  <si>
    <t>Ingatlankezelés</t>
  </si>
  <si>
    <t>6910</t>
  </si>
  <si>
    <t>Jogi tevékenység</t>
  </si>
  <si>
    <t>6920</t>
  </si>
  <si>
    <t>Számviteli, könyvvizsgálói, adószakértői tevékenység</t>
  </si>
  <si>
    <t>7010</t>
  </si>
  <si>
    <t>Üzletvezetés</t>
  </si>
  <si>
    <t>7021</t>
  </si>
  <si>
    <t>PR, kommunikáció</t>
  </si>
  <si>
    <t>7022</t>
  </si>
  <si>
    <t>Üzletviteli, egyéb vezetési tanácsadás</t>
  </si>
  <si>
    <t>7111</t>
  </si>
  <si>
    <t>Építészmérnöki tevékenység</t>
  </si>
  <si>
    <t>7112</t>
  </si>
  <si>
    <t>Mérnöki tevékenység, műszaki tanácsadás</t>
  </si>
  <si>
    <t>faxszáma</t>
  </si>
  <si>
    <t>7120</t>
  </si>
  <si>
    <t>Műszaki vizsgálat, elemzés</t>
  </si>
  <si>
    <t>7211</t>
  </si>
  <si>
    <t>Biotechnológiai kutatás, fejlesztés</t>
  </si>
  <si>
    <t>7219</t>
  </si>
  <si>
    <t>Egyéb természettudományi, műszaki kutatás, fejlesztés</t>
  </si>
  <si>
    <t>7220</t>
  </si>
  <si>
    <t>Társadalomtudományi, humán kutatás, fejlesztés</t>
  </si>
  <si>
    <t>7311</t>
  </si>
  <si>
    <t>Reklámügynöki tevékenység</t>
  </si>
  <si>
    <t>7312</t>
  </si>
  <si>
    <t>Médiareklám</t>
  </si>
  <si>
    <t>7320</t>
  </si>
  <si>
    <t>Piac-, közvélemény-kutatás</t>
  </si>
  <si>
    <t>7410</t>
  </si>
  <si>
    <t>Divat-, formatervezés</t>
  </si>
  <si>
    <t>7420</t>
  </si>
  <si>
    <t>Fényképészet</t>
  </si>
  <si>
    <t>7430</t>
  </si>
  <si>
    <t>Fordítás, tolmácsolás</t>
  </si>
  <si>
    <t>7490</t>
  </si>
  <si>
    <t xml:space="preserve">M.n.s. egyéb szakmai, tudományos, műszaki tevékenység </t>
  </si>
  <si>
    <t>7500</t>
  </si>
  <si>
    <t>Állat-egészségügyi ellátás</t>
  </si>
  <si>
    <t>7711</t>
  </si>
  <si>
    <t>Személygépjármű kölcsönzése</t>
  </si>
  <si>
    <t>7712</t>
  </si>
  <si>
    <t>Gépjárműkölcsönzés (3,5 tonna fölött)</t>
  </si>
  <si>
    <t>7721</t>
  </si>
  <si>
    <t>Szabadidős, sporteszköz kölcsönzése</t>
  </si>
  <si>
    <t>7722</t>
  </si>
  <si>
    <t>Videókazetta, lemez kölcsönzése</t>
  </si>
  <si>
    <t>7729</t>
  </si>
  <si>
    <t>Egyéb szabadidős, sporteszköz kölcsönzése</t>
  </si>
  <si>
    <t>7731</t>
  </si>
  <si>
    <t>Mezőgazdasági gép kölcsönzése</t>
  </si>
  <si>
    <t>7732</t>
  </si>
  <si>
    <t>Építőipari gép kölcsönzése</t>
  </si>
  <si>
    <t>7733</t>
  </si>
  <si>
    <t xml:space="preserve">Irodagép kölcsönzése (beleértve: számítógép) </t>
  </si>
  <si>
    <t>7734</t>
  </si>
  <si>
    <t>Vízi szállítóeszköz kölcsönzése</t>
  </si>
  <si>
    <t>7735</t>
  </si>
  <si>
    <t>Légi szállítóeszköz kölcsönzése</t>
  </si>
  <si>
    <t>7739</t>
  </si>
  <si>
    <t>Egyéb gép, tárgyi eszköz kölcsönzése</t>
  </si>
  <si>
    <t>7740</t>
  </si>
  <si>
    <t>Immateriális javak kölcsönzése</t>
  </si>
  <si>
    <t>7810</t>
  </si>
  <si>
    <t>Munkaközvetítés</t>
  </si>
  <si>
    <t>7820</t>
  </si>
  <si>
    <t>Időszaki munkaerő közvetítése</t>
  </si>
  <si>
    <t>7830</t>
  </si>
  <si>
    <t xml:space="preserve">Egyéb emberierőforrás-ellátás, -gazdálkodás </t>
  </si>
  <si>
    <t>7911</t>
  </si>
  <si>
    <t>Utazásközvetítés</t>
  </si>
  <si>
    <t>7912</t>
  </si>
  <si>
    <t>Utazásszervezés</t>
  </si>
  <si>
    <t>7990</t>
  </si>
  <si>
    <t xml:space="preserve">Egyéb foglalás </t>
  </si>
  <si>
    <t>8010</t>
  </si>
  <si>
    <t>Személybiztonsági tevékenység</t>
  </si>
  <si>
    <t>8020</t>
  </si>
  <si>
    <t>Biztonsági rendszer szolgáltatás</t>
  </si>
  <si>
    <t>8030</t>
  </si>
  <si>
    <t>Nyomozás</t>
  </si>
  <si>
    <t>8110</t>
  </si>
  <si>
    <t>Építményüzemeltetés</t>
  </si>
  <si>
    <t>8121</t>
  </si>
  <si>
    <t>Általános épülettakarítás</t>
  </si>
  <si>
    <t>8122</t>
  </si>
  <si>
    <t>Egyéb épület-, ipari takarítás</t>
  </si>
  <si>
    <t>8129</t>
  </si>
  <si>
    <t>Egyéb takarítás</t>
  </si>
  <si>
    <t>8130</t>
  </si>
  <si>
    <t>Zöldterület-kezelés</t>
  </si>
  <si>
    <t>8211</t>
  </si>
  <si>
    <t>Összetett adminisztratív szolgáltatás</t>
  </si>
  <si>
    <t>8219</t>
  </si>
  <si>
    <t>Fénymásolás, egyéb irodai szolgáltatás</t>
  </si>
  <si>
    <t>8220</t>
  </si>
  <si>
    <t>Telefoninformáció</t>
  </si>
  <si>
    <t>8230</t>
  </si>
  <si>
    <t>Konferencia, kereskedelmi bemutató szervezése</t>
  </si>
  <si>
    <t>8291</t>
  </si>
  <si>
    <t>Követelésbehajtás</t>
  </si>
  <si>
    <t>8292</t>
  </si>
  <si>
    <t>Csomagolás</t>
  </si>
  <si>
    <t>8299</t>
  </si>
  <si>
    <t xml:space="preserve">M.n.s. egyéb kiegészítő üzleti szolgáltatás </t>
  </si>
  <si>
    <t>8411</t>
  </si>
  <si>
    <t>Általános közigazgatás</t>
  </si>
  <si>
    <t>8412</t>
  </si>
  <si>
    <t>Egészségügy, oktatás, kultúra, egyéb szociális szolgáltatás (kivéve: társadalombiztosítás) igazgatása</t>
  </si>
  <si>
    <t>8413</t>
  </si>
  <si>
    <t>Üzleti élet szabályozása, hatékonyságának ösztönzése</t>
  </si>
  <si>
    <t>8421</t>
  </si>
  <si>
    <t>Külügyek</t>
  </si>
  <si>
    <t>8422</t>
  </si>
  <si>
    <t>Honvédelem</t>
  </si>
  <si>
    <t>8423</t>
  </si>
  <si>
    <t>Igazságügy, bíróság</t>
  </si>
  <si>
    <t>Az adatszolgáltatás a Stt. felhatalmazása alapján kiadott Országos Statisztikai Adatgyűjtési Programról szóló Korm. rendelet alapján történik, figyelemmel az 1158/2005/EK, 1893/2006/EK, 1503/2006/EK, 1165/98/EK rendeletekre.</t>
  </si>
  <si>
    <t>A beruházás szakágazata szerint kitöltött adatlapok darabszáma
(A minisztériumoknak, az önkormányzatoknak és az önkormányzati társulásoknak kell kitölteni.):</t>
  </si>
  <si>
    <r>
      <t>Beruházás szakágazata</t>
    </r>
    <r>
      <rPr>
        <sz val="9"/>
        <rFont val="Arial"/>
        <family val="2"/>
      </rPr>
      <t xml:space="preserve"> </t>
    </r>
    <r>
      <rPr>
        <b/>
        <sz val="10"/>
        <rFont val="Arial"/>
        <family val="2"/>
      </rPr>
      <t>NACE Rev.2. (TEÁOR’08) szerint</t>
    </r>
    <r>
      <rPr>
        <sz val="9"/>
        <rFont val="Arial"/>
        <family val="2"/>
      </rPr>
      <t xml:space="preserve"> (Csak a minisztériumoknak, az önkormányzatoknak és az önkormányzati társulásoknak kell kitölteni. Bővebben lásd útmutató.):</t>
    </r>
  </si>
  <si>
    <t>8424</t>
  </si>
  <si>
    <t>Közbiztonság, közrend</t>
  </si>
  <si>
    <t>8425</t>
  </si>
  <si>
    <t>Tűzvédelem</t>
  </si>
  <si>
    <t>8430</t>
  </si>
  <si>
    <t>Kötelező társadalombiztosítás</t>
  </si>
  <si>
    <t>8510</t>
  </si>
  <si>
    <t>Iskolai előkészítő oktatás</t>
  </si>
  <si>
    <t>8520</t>
  </si>
  <si>
    <t>Alapfokú oktatás</t>
  </si>
  <si>
    <t>8531</t>
  </si>
  <si>
    <t>Általános középfokú oktatás</t>
  </si>
  <si>
    <t>8532</t>
  </si>
  <si>
    <t>Szakmai középfokú oktatás</t>
  </si>
  <si>
    <t>8541</t>
  </si>
  <si>
    <t>Felső szintű, nem felsőfokú oktatás</t>
  </si>
  <si>
    <t>8542</t>
  </si>
  <si>
    <t>Felsőfokú oktatás</t>
  </si>
  <si>
    <t>8551</t>
  </si>
  <si>
    <t>Sport, szabadidős képzés</t>
  </si>
  <si>
    <t>8552</t>
  </si>
  <si>
    <t>Kulturális képzés</t>
  </si>
  <si>
    <t>8553</t>
  </si>
  <si>
    <t>Járművezető-oktatás</t>
  </si>
  <si>
    <t>8559</t>
  </si>
  <si>
    <t xml:space="preserve">M.n.s. egyéb oktatás </t>
  </si>
  <si>
    <t>8560</t>
  </si>
  <si>
    <t>Oktatást kiegészítő tevékenység</t>
  </si>
  <si>
    <t>8610</t>
  </si>
  <si>
    <t>Fekvőbeteg-ellátás</t>
  </si>
  <si>
    <t>8621</t>
  </si>
  <si>
    <t>Általános járóbeteg-ellátás</t>
  </si>
  <si>
    <t>8622</t>
  </si>
  <si>
    <t>Szakorvosi járóbeteg-ellátás</t>
  </si>
  <si>
    <t>8623</t>
  </si>
  <si>
    <t>Fogorvosi járóbeteg-ellátás</t>
  </si>
  <si>
    <t>8690</t>
  </si>
  <si>
    <t>Egyéb humán-egészségügyi ellátás</t>
  </si>
  <si>
    <t>8710</t>
  </si>
  <si>
    <t>Bentlakásos, nem kórházi ápolás</t>
  </si>
  <si>
    <t>8720</t>
  </si>
  <si>
    <t>Értelmi fogyatékos, mentális, szenvedélybeteg bentlakásos ellátása</t>
  </si>
  <si>
    <t>8730</t>
  </si>
  <si>
    <t>Idősek, fogyatékosok bentlakásos ellátása</t>
  </si>
  <si>
    <t>8790</t>
  </si>
  <si>
    <t>Egyéb bentlakásos ellátás</t>
  </si>
  <si>
    <t>8810</t>
  </si>
  <si>
    <t>Idősek, fogyatékosok szociális ellátása bentlakás nélkül</t>
  </si>
  <si>
    <t>8891</t>
  </si>
  <si>
    <t>Gyermekek napközbeni ellátása</t>
  </si>
  <si>
    <t>8899</t>
  </si>
  <si>
    <t xml:space="preserve">M.n.s. egyéb szociális ellátás bentlakás nélkül </t>
  </si>
  <si>
    <t>9001</t>
  </si>
  <si>
    <t>Előadó-művészet</t>
  </si>
  <si>
    <t>9002</t>
  </si>
  <si>
    <t>Előadó-művészetet kiegészítő tevékenység</t>
  </si>
  <si>
    <t>9003</t>
  </si>
  <si>
    <t>Alkotóművészet</t>
  </si>
  <si>
    <t>9004</t>
  </si>
  <si>
    <t>Művészeti létesítmények működtetése</t>
  </si>
  <si>
    <t>9101</t>
  </si>
  <si>
    <t>Könyvtári, levéltári tevékenység</t>
  </si>
  <si>
    <t>9102</t>
  </si>
  <si>
    <t>Múzeumi tevékenység</t>
  </si>
  <si>
    <t>9103</t>
  </si>
  <si>
    <t>Történelmi hely, építmény, egyéb látványosság működtetése</t>
  </si>
  <si>
    <t>9104</t>
  </si>
  <si>
    <t>Növény-, állatkert, természetvédelmi terület működtetése</t>
  </si>
  <si>
    <t>9200</t>
  </si>
  <si>
    <t>Szerencsejáték, fogadás</t>
  </si>
  <si>
    <t>9311</t>
  </si>
  <si>
    <t>Sportlétesítmény működtetése</t>
  </si>
  <si>
    <t>9312</t>
  </si>
  <si>
    <t>Sportegyesületi tevékenység</t>
  </si>
  <si>
    <t>9313</t>
  </si>
  <si>
    <t xml:space="preserve">Testedzési szolgáltatás </t>
  </si>
  <si>
    <t>9319</t>
  </si>
  <si>
    <t>Egyéb sporttevékenység</t>
  </si>
  <si>
    <t>9321</t>
  </si>
  <si>
    <t>Vidámparki, szórakoztatóparki tevékenység</t>
  </si>
  <si>
    <t>9329</t>
  </si>
  <si>
    <t xml:space="preserve">M.n.s. egyéb szórakoztatás, szabadidős tevékenység </t>
  </si>
  <si>
    <t>9411</t>
  </si>
  <si>
    <t>Vállalkozói, munkaadói érdekképviselet</t>
  </si>
  <si>
    <t>9412</t>
  </si>
  <si>
    <t>Szakmai érdekképviselet</t>
  </si>
  <si>
    <t>9420</t>
  </si>
  <si>
    <t>Szakszervezeti tevékenység</t>
  </si>
  <si>
    <t>9491</t>
  </si>
  <si>
    <t>Egyházi tevékenység</t>
  </si>
  <si>
    <t>9492</t>
  </si>
  <si>
    <t>Politikai tevékenység</t>
  </si>
  <si>
    <t>9499</t>
  </si>
  <si>
    <t xml:space="preserve">M.n.s. egyéb közösségi, társadalmi tevékenység </t>
  </si>
  <si>
    <t>9511</t>
  </si>
  <si>
    <t>Számítógép, -periféria javítása</t>
  </si>
  <si>
    <t>9512</t>
  </si>
  <si>
    <t>Kommunikációs eszköz javítása</t>
  </si>
  <si>
    <t>9521</t>
  </si>
  <si>
    <t>Szórakoztatóelektronikai cikk javítása</t>
  </si>
  <si>
    <t>9522</t>
  </si>
  <si>
    <t>Háztartási gép, háztartási, kerti eszköz javítása</t>
  </si>
  <si>
    <t>9523</t>
  </si>
  <si>
    <t>Lábbeli, egyéb bőráru javítása</t>
  </si>
  <si>
    <t>9524</t>
  </si>
  <si>
    <t>Bútor, lakberendezési tárgy javítása</t>
  </si>
  <si>
    <t>9525</t>
  </si>
  <si>
    <t>Óra-, ékszerjavítás</t>
  </si>
  <si>
    <t>9529</t>
  </si>
  <si>
    <t>Egyéb személyi-, háztartási cikk javítása</t>
  </si>
  <si>
    <t>9601</t>
  </si>
  <si>
    <t>Textil, szőrme mosása, tisztítása</t>
  </si>
  <si>
    <t>9602</t>
  </si>
  <si>
    <t>Fodrászat, szépségápolás</t>
  </si>
  <si>
    <t>9603</t>
  </si>
  <si>
    <t>Temetkezés, temetkezést kiegészítő szolgáltatás</t>
  </si>
  <si>
    <t>9604</t>
  </si>
  <si>
    <t>Fizikai közérzetet javító szolgáltatás</t>
  </si>
  <si>
    <t>9609</t>
  </si>
  <si>
    <t xml:space="preserve">M.n.s. egyéb személyi szolgáltatás </t>
  </si>
  <si>
    <t>9700</t>
  </si>
  <si>
    <t>Háztartási alkalmazottat foglalkoztató magánháztartás</t>
  </si>
  <si>
    <t>9810</t>
  </si>
  <si>
    <t>Háztartás termék-előállítása, szolgáltatása saját fogyasztásra</t>
  </si>
  <si>
    <t>9820</t>
  </si>
  <si>
    <t>Háztartás szolgáltatása saját fogyasztásra</t>
  </si>
  <si>
    <t>9900</t>
  </si>
  <si>
    <t>Területen kívüli szervezet</t>
  </si>
  <si>
    <t>Törzsszám:</t>
  </si>
  <si>
    <t>Statisztikai főtevékenység:</t>
  </si>
  <si>
    <t>Megye:</t>
  </si>
  <si>
    <t>Neve:</t>
  </si>
  <si>
    <t>Címe:</t>
  </si>
  <si>
    <t>hsz.</t>
  </si>
  <si>
    <t>negyedév</t>
  </si>
  <si>
    <t>MHO:</t>
  </si>
  <si>
    <t>I.</t>
  </si>
  <si>
    <t>03</t>
  </si>
  <si>
    <t>II.</t>
  </si>
  <si>
    <t>06</t>
  </si>
  <si>
    <t>III.</t>
  </si>
  <si>
    <t>09</t>
  </si>
  <si>
    <t>IV.</t>
  </si>
  <si>
    <t>12</t>
  </si>
  <si>
    <t>KÖZPONTI STATISZTIKAI HIVATAL</t>
  </si>
  <si>
    <t>Telefon: 345-6000</t>
  </si>
  <si>
    <t>telefonszáma</t>
  </si>
  <si>
    <t>e-mail címe</t>
  </si>
  <si>
    <t>neve</t>
  </si>
  <si>
    <t>Amennyiben az adatszolgáltatása nemleges, kérem, szíveskedjen a megfelelő kódot beírni:</t>
  </si>
  <si>
    <t>Köszönjük az együttműködésüket!</t>
  </si>
  <si>
    <t>A szervezetnek nincs az adatgyűjtésre vonatkozó tevékenysége (201);  A szervezetnek az adatgyűjtésre vonatkozó tevékenysége megszűnt (202);  
Az adott időszakban a szervezetnek nincs az adatgyűjtésre vonatkozó tevékenysége (203);  Egyéb ok miatt nemleges a jelentés (204)</t>
  </si>
  <si>
    <t>Az adatszolgáltatás statisztikai célra történik. 
Valótlan adatok közlése, az adatszolgáltatás megtagadása, 
a késedelmes adatszolgáltatás büntető-, illetve szabálysértési eljárást vonhat maga után.</t>
  </si>
  <si>
    <t>PH.</t>
  </si>
  <si>
    <t>hó</t>
  </si>
  <si>
    <t>év</t>
  </si>
  <si>
    <t>nap</t>
  </si>
  <si>
    <t>A gazdasági szervezet adatai:</t>
  </si>
  <si>
    <t>törzsszám</t>
  </si>
  <si>
    <t>statisztikai</t>
  </si>
  <si>
    <t>2011.</t>
  </si>
  <si>
    <t>Új tárgyi eszközök beszerzése, saját vállalkozásban való létesítése, a meglevő eszközök bővítése és felújítása (a karbantartási munkák nélkül).</t>
  </si>
  <si>
    <r>
      <t xml:space="preserve">Épületek és egyéb építmények </t>
    </r>
    <r>
      <rPr>
        <b/>
        <sz val="9"/>
        <rFont val="Arial"/>
        <family val="2"/>
      </rPr>
      <t>(új)</t>
    </r>
  </si>
  <si>
    <r>
      <t xml:space="preserve">Belföldi gyártású gépek és berendezések (járművek nélkül) </t>
    </r>
    <r>
      <rPr>
        <b/>
        <sz val="9"/>
        <rFont val="Arial"/>
        <family val="2"/>
      </rPr>
      <t>(új)</t>
    </r>
  </si>
  <si>
    <r>
      <t xml:space="preserve">Belföldi gyártású járművek </t>
    </r>
    <r>
      <rPr>
        <b/>
        <sz val="9"/>
        <rFont val="Arial"/>
        <family val="2"/>
      </rPr>
      <t>(új)</t>
    </r>
  </si>
  <si>
    <t>Meglevő föld értéknövelése és más nem  termelt tárgyi eszközök</t>
  </si>
  <si>
    <t>főtevékenység</t>
  </si>
  <si>
    <t>megye</t>
  </si>
  <si>
    <t>A kérdőívet nemleges válasz esetén is kérjük beküldeni!</t>
  </si>
  <si>
    <t>Az adatokat kérjük a rovatokba tizedes számjegyek nélkül beírni!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</si>
  <si>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</si>
  <si>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</si>
  <si>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</si>
  <si>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</si>
  <si>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</si>
  <si>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</si>
  <si>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</si>
  <si>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</si>
  <si>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</si>
  <si>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Beérkezési határidő: a tárgynegyedévet követő hó 20.</t>
  </si>
  <si>
    <t>NEGYEDÉVES INTEGRÁLT GAZDASÁGSTATISZTIKAI JELENTÉS</t>
  </si>
  <si>
    <t>Ha nem, írjon a kódkockába 0-t.</t>
  </si>
  <si>
    <t>Volt-e a szervezetnek a tárgynegyedévben tárgyi eszköz beruházása?</t>
  </si>
  <si>
    <t>B</t>
  </si>
  <si>
    <t>BERUHÁZÁSI ADATOK</t>
  </si>
  <si>
    <t>A beruházások teljesítményértéke,</t>
  </si>
  <si>
    <t>Belföldi gyártásból származó gépek, berendezések, bútorok, hangszerek és sportszerek beszerzése (az átírási és egyéb költségekkel együtt), a meglévő gépeken, berendezéseken végzett bővítési és felújítási munkák.</t>
  </si>
  <si>
    <t>Belföldi gyártásból származó járművek beszerzése (az átírási és egyéb költségekkel együtt), a meglévő járműveken végzett felújítási munkák.</t>
  </si>
  <si>
    <t>Ültetvények, erdők</t>
  </si>
  <si>
    <t>Tenyész- és igásállatok</t>
  </si>
  <si>
    <t>Összesen
(1.1+1.2+1.3+1.4+1.5+1.6+1.7+1.8)</t>
  </si>
  <si>
    <t>Küldendő:</t>
  </si>
  <si>
    <t>Levelezési cím: 1518 Budapest, Pf. 118, 169.</t>
  </si>
  <si>
    <t>Vezető aláírása</t>
  </si>
  <si>
    <t>beosztása</t>
  </si>
  <si>
    <t>A kitöltő adatai</t>
  </si>
  <si>
    <t>törzsszám*</t>
  </si>
  <si>
    <t>* Ha a kérdőívet könyvelő cég tölti ki, kérjük annak törzsszámát (az adószám első nyolc számjegyét) megadni!</t>
  </si>
  <si>
    <t>Szöveges indoklás (ha a nemlegesség oka 204, feltétlenül kérjük indokolni):</t>
  </si>
  <si>
    <t xml:space="preserve">  perc</t>
  </si>
  <si>
    <t>Negyedéves integrált gazdaságstatisztikai jelentés</t>
  </si>
  <si>
    <r>
      <t>Ha igen, írjon a kódkockába 1-et és töltse ki a „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Beruházási adatok” című fejezetet.</t>
    </r>
  </si>
  <si>
    <t>1000 Ft</t>
  </si>
  <si>
    <t>A kérdőívet kitöltés előtt mentse el a saját gépére. Kitöltés után csatolt állományként továbbítsa a lentebb található e-mail címre. Kérjük figyeljen az előlap rovatainak pontos és hiánytalan kitöltésére is.</t>
  </si>
  <si>
    <t>Az importból származó gépek, berendezések, bútorok, hangszerek és sportszerek beszerzése (az átírási és egyéb költségekkel együtt). Az importált használt eszközök beszerzését is itt kérjük elszámolni.</t>
  </si>
  <si>
    <t>Az importból származó járművek beszerzése (az átírási és egyéb költségekkel együtt). Az importált használt járművek beszerzését is itt kérjük elszámolni.</t>
  </si>
  <si>
    <t>Tenyésztésre, vontatásra, versenyeztetésre tartott állatállomány beszerzése és saját vállalkozásban való létrehozása. A tenyésztés elsődleges célja állati termék (pl. tej, tojás, gyapjú, méz stb.) előállítása. Az értékesítési célra szánt vágóállatok tenyésztését és beszerzését nem itt, hanem a saját termelésű, illetve a vásárolt készletek között kérjük elszámolni.</t>
  </si>
  <si>
    <r>
      <t xml:space="preserve">  
Adatszolgáltatók: </t>
    </r>
    <r>
      <rPr>
        <sz val="8"/>
        <rFont val="Arial"/>
        <family val="2"/>
      </rPr>
      <t>valamennyi költségvetési, társadalombiztosítási és a megfigyelésbe bevont nonprofit szervezet</t>
    </r>
  </si>
  <si>
    <t>A kérdőíven csak a tárgyidőszaki adatok jelenthetők. Amennyiben az adatszolgáltató korábbi adatait korrigálni kívánja, úgy azt a hibás időszak helyes adatát tartalmazó külön kérdőíven teheti meg, melyet a KSH Vállalkozás-statisztikai főosztályához kell megküldenie.</t>
  </si>
  <si>
    <t>A kérdőívet jóváhagyó vezető adatai</t>
  </si>
  <si>
    <t>Költségvetési, társadalombiztosítási és nonprofit szervezetek</t>
  </si>
  <si>
    <t>1119 Budapest, Andor u. 47-49</t>
  </si>
  <si>
    <t>Sióagárd Község Önkormányzata</t>
  </si>
  <si>
    <t>7171</t>
  </si>
  <si>
    <t>Sióagárd</t>
  </si>
  <si>
    <t>Kossuth</t>
  </si>
  <si>
    <t>9</t>
  </si>
  <si>
    <t>Háry János</t>
  </si>
  <si>
    <t>polgármester</t>
  </si>
  <si>
    <t>74/437-295</t>
  </si>
  <si>
    <t>74/437-068</t>
  </si>
  <si>
    <t>sioagard@sioagard.hu</t>
  </si>
  <si>
    <t>Szántóné Karl Rita</t>
  </si>
  <si>
    <t>gazdalkodas@sioagard.hu</t>
  </si>
  <si>
    <t>július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</si>
</sst>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;\-0;;@"/>
  </numFmts>
  <fonts count="7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6"/>
      <name val="Arial CE"/>
      <family val="0"/>
    </font>
    <font>
      <i/>
      <sz val="7"/>
      <name val="Arial"/>
      <family val="2"/>
    </font>
    <font>
      <b/>
      <sz val="9"/>
      <name val="Arial CE"/>
      <family val="0"/>
    </font>
    <font>
      <b/>
      <i/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7"/>
      <name val="Arial CE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b/>
      <i/>
      <sz val="9"/>
      <name val="Arial"/>
      <family val="2"/>
    </font>
    <font>
      <b/>
      <sz val="11"/>
      <color indexed="10"/>
      <name val="Arial"/>
      <family val="2"/>
    </font>
    <font>
      <b/>
      <sz val="10"/>
      <color indexed="9"/>
      <name val="Arial"/>
      <family val="0"/>
    </font>
    <font>
      <sz val="10"/>
      <color indexed="9"/>
      <name val="MS Sans Serif"/>
      <family val="0"/>
    </font>
    <font>
      <b/>
      <sz val="11"/>
      <color indexed="12"/>
      <name val="Arial"/>
      <family val="2"/>
    </font>
    <font>
      <sz val="9"/>
      <color indexed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9"/>
      <name val="Arial CE"/>
      <family val="0"/>
    </font>
    <font>
      <b/>
      <sz val="9"/>
      <color indexed="10"/>
      <name val="Arial"/>
      <family val="2"/>
    </font>
    <font>
      <sz val="9"/>
      <color indexed="8"/>
      <name val="Arial CE"/>
      <family val="2"/>
    </font>
    <font>
      <b/>
      <sz val="8"/>
      <color indexed="10"/>
      <name val="Arial"/>
      <family val="2"/>
    </font>
    <font>
      <i/>
      <u val="single"/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10"/>
      <name val="Arial"/>
      <family val="0"/>
    </font>
    <font>
      <b/>
      <sz val="10"/>
      <color indexed="10"/>
      <name val="Arial"/>
      <family val="0"/>
    </font>
    <font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56" applyProtection="1">
      <alignment/>
      <protection/>
    </xf>
    <xf numFmtId="0" fontId="1" fillId="0" borderId="0" xfId="60" applyFont="1" applyAlignment="1" applyProtection="1">
      <alignment vertical="center"/>
      <protection/>
    </xf>
    <xf numFmtId="0" fontId="1" fillId="0" borderId="0" xfId="60" applyFo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" fillId="0" borderId="0" xfId="57" applyFont="1" applyFill="1" applyAlignment="1" applyProtection="1">
      <alignment horizontal="right"/>
      <protection/>
    </xf>
    <xf numFmtId="0" fontId="1" fillId="0" borderId="0" xfId="57" applyFont="1" applyFill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56" applyFill="1" applyProtection="1">
      <alignment/>
      <protection/>
    </xf>
    <xf numFmtId="0" fontId="0" fillId="0" borderId="0" xfId="56" applyFill="1" applyBorder="1" applyProtection="1">
      <alignment/>
      <protection/>
    </xf>
    <xf numFmtId="0" fontId="2" fillId="0" borderId="0" xfId="56" applyFont="1" applyFill="1" applyBorder="1" applyAlignment="1" applyProtection="1">
      <alignment horizontal="center"/>
      <protection/>
    </xf>
    <xf numFmtId="0" fontId="1" fillId="0" borderId="0" xfId="56" applyFont="1" applyFill="1" applyBorder="1" applyProtection="1">
      <alignment/>
      <protection/>
    </xf>
    <xf numFmtId="0" fontId="0" fillId="0" borderId="0" xfId="57" applyFill="1" applyProtection="1">
      <alignment/>
      <protection/>
    </xf>
    <xf numFmtId="0" fontId="16" fillId="0" borderId="0" xfId="57" applyFont="1" applyFill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1" fillId="33" borderId="10" xfId="56" applyFont="1" applyFill="1" applyBorder="1" applyProtection="1">
      <alignment/>
      <protection/>
    </xf>
    <xf numFmtId="0" fontId="1" fillId="33" borderId="11" xfId="56" applyFont="1" applyFill="1" applyBorder="1" applyProtection="1">
      <alignment/>
      <protection/>
    </xf>
    <xf numFmtId="0" fontId="0" fillId="33" borderId="11" xfId="56" applyFill="1" applyBorder="1" applyProtection="1">
      <alignment/>
      <protection/>
    </xf>
    <xf numFmtId="0" fontId="0" fillId="33" borderId="13" xfId="56" applyFill="1" applyBorder="1" applyProtection="1">
      <alignment/>
      <protection/>
    </xf>
    <xf numFmtId="0" fontId="0" fillId="33" borderId="12" xfId="56" applyFill="1" applyBorder="1" applyProtection="1">
      <alignment/>
      <protection/>
    </xf>
    <xf numFmtId="0" fontId="11" fillId="33" borderId="0" xfId="56" applyFont="1" applyFill="1" applyBorder="1" applyAlignment="1" applyProtection="1">
      <alignment horizontal="left"/>
      <protection/>
    </xf>
    <xf numFmtId="0" fontId="11" fillId="33" borderId="14" xfId="56" applyFont="1" applyFill="1" applyBorder="1" applyAlignment="1" applyProtection="1">
      <alignment horizontal="left" wrapText="1"/>
      <protection/>
    </xf>
    <xf numFmtId="0" fontId="11" fillId="33" borderId="15" xfId="56" applyFont="1" applyFill="1" applyBorder="1" applyAlignment="1" applyProtection="1">
      <alignment horizontal="left" wrapText="1"/>
      <protection/>
    </xf>
    <xf numFmtId="0" fontId="0" fillId="0" borderId="16" xfId="57" applyFill="1" applyBorder="1" applyProtection="1">
      <alignment/>
      <protection/>
    </xf>
    <xf numFmtId="0" fontId="11" fillId="0" borderId="0" xfId="57" applyFont="1" applyFill="1" applyBorder="1" applyAlignment="1" applyProtection="1">
      <alignment horizontal="left" vertical="center"/>
      <protection/>
    </xf>
    <xf numFmtId="0" fontId="0" fillId="0" borderId="0" xfId="57" applyFill="1" applyBorder="1" applyProtection="1">
      <alignment/>
      <protection/>
    </xf>
    <xf numFmtId="0" fontId="11" fillId="0" borderId="0" xfId="57" applyFont="1" applyFill="1" applyBorder="1" applyProtection="1">
      <alignment/>
      <protection/>
    </xf>
    <xf numFmtId="0" fontId="11" fillId="0" borderId="0" xfId="57" applyFont="1" applyFill="1" applyBorder="1" applyAlignment="1" applyProtection="1">
      <alignment horizontal="right" vertical="center"/>
      <protection/>
    </xf>
    <xf numFmtId="0" fontId="0" fillId="0" borderId="17" xfId="57" applyFill="1" applyBorder="1" applyProtection="1">
      <alignment/>
      <protection/>
    </xf>
    <xf numFmtId="0" fontId="0" fillId="0" borderId="16" xfId="58" applyFill="1" applyBorder="1" applyProtection="1">
      <alignment/>
      <protection/>
    </xf>
    <xf numFmtId="0" fontId="0" fillId="0" borderId="0" xfId="58" applyFill="1" applyBorder="1" applyProtection="1">
      <alignment/>
      <protection/>
    </xf>
    <xf numFmtId="49" fontId="4" fillId="0" borderId="0" xfId="58" applyNumberFormat="1" applyFont="1" applyFill="1" applyBorder="1" applyAlignment="1" applyProtection="1">
      <alignment horizontal="center" vertical="center"/>
      <protection/>
    </xf>
    <xf numFmtId="0" fontId="4" fillId="0" borderId="0" xfId="58" applyFont="1" applyFill="1" applyBorder="1" applyAlignment="1" applyProtection="1">
      <alignment/>
      <protection/>
    </xf>
    <xf numFmtId="0" fontId="4" fillId="0" borderId="0" xfId="58" applyFont="1" applyFill="1" applyBorder="1" applyProtection="1">
      <alignment/>
      <protection/>
    </xf>
    <xf numFmtId="0" fontId="1" fillId="0" borderId="0" xfId="58" applyFont="1" applyFill="1" applyBorder="1" applyAlignment="1" applyProtection="1">
      <alignment horizontal="left" vertical="top"/>
      <protection/>
    </xf>
    <xf numFmtId="0" fontId="0" fillId="0" borderId="17" xfId="58" applyFill="1" applyBorder="1" applyProtection="1">
      <alignment/>
      <protection/>
    </xf>
    <xf numFmtId="0" fontId="11" fillId="0" borderId="0" xfId="58" applyFont="1" applyFill="1" applyBorder="1" applyAlignment="1" applyProtection="1">
      <alignment horizontal="left" vertical="center"/>
      <protection/>
    </xf>
    <xf numFmtId="0" fontId="4" fillId="0" borderId="0" xfId="58" applyFont="1" applyFill="1" applyBorder="1" applyAlignment="1" applyProtection="1">
      <alignment horizontal="left" vertical="top"/>
      <protection/>
    </xf>
    <xf numFmtId="0" fontId="4" fillId="0" borderId="0" xfId="58" applyFont="1" applyFill="1" applyBorder="1" applyProtection="1">
      <alignment/>
      <protection/>
    </xf>
    <xf numFmtId="0" fontId="4" fillId="0" borderId="0" xfId="58" applyFont="1" applyFill="1" applyBorder="1" applyAlignment="1" applyProtection="1">
      <alignment horizontal="left" vertical="center"/>
      <protection/>
    </xf>
    <xf numFmtId="0" fontId="9" fillId="0" borderId="0" xfId="58" applyFont="1" applyFill="1" applyBorder="1" applyAlignment="1" applyProtection="1">
      <alignment horizontal="left" vertical="top" wrapText="1"/>
      <protection/>
    </xf>
    <xf numFmtId="0" fontId="5" fillId="0" borderId="0" xfId="58" applyFont="1" applyFill="1" applyBorder="1" applyAlignment="1" applyProtection="1">
      <alignment horizontal="left" vertical="top" wrapText="1"/>
      <protection/>
    </xf>
    <xf numFmtId="0" fontId="17" fillId="0" borderId="0" xfId="58" applyFont="1" applyFill="1" applyBorder="1" applyAlignment="1" applyProtection="1">
      <alignment horizontal="left" vertical="top" wrapText="1"/>
      <protection/>
    </xf>
    <xf numFmtId="0" fontId="0" fillId="0" borderId="16" xfId="0" applyFill="1" applyBorder="1" applyAlignment="1" applyProtection="1">
      <alignment/>
      <protection/>
    </xf>
    <xf numFmtId="0" fontId="17" fillId="0" borderId="0" xfId="57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17" xfId="0" applyFont="1" applyFill="1" applyBorder="1" applyAlignment="1" applyProtection="1">
      <alignment horizontal="left" vertical="top" wrapText="1"/>
      <protection/>
    </xf>
    <xf numFmtId="0" fontId="0" fillId="0" borderId="14" xfId="58" applyFill="1" applyBorder="1" applyProtection="1">
      <alignment/>
      <protection/>
    </xf>
    <xf numFmtId="0" fontId="11" fillId="0" borderId="15" xfId="58" applyFont="1" applyFill="1" applyBorder="1" applyProtection="1">
      <alignment/>
      <protection/>
    </xf>
    <xf numFmtId="0" fontId="11" fillId="0" borderId="15" xfId="58" applyFont="1" applyFill="1" applyBorder="1" applyAlignment="1" applyProtection="1">
      <alignment horizontal="right" vertical="center"/>
      <protection/>
    </xf>
    <xf numFmtId="0" fontId="17" fillId="0" borderId="15" xfId="58" applyFont="1" applyFill="1" applyBorder="1" applyAlignment="1" applyProtection="1">
      <alignment horizontal="center" vertical="center"/>
      <protection/>
    </xf>
    <xf numFmtId="0" fontId="0" fillId="0" borderId="15" xfId="58" applyFill="1" applyBorder="1" applyProtection="1">
      <alignment/>
      <protection/>
    </xf>
    <xf numFmtId="0" fontId="0" fillId="0" borderId="18" xfId="58" applyFill="1" applyBorder="1" applyProtection="1">
      <alignment/>
      <protection/>
    </xf>
    <xf numFmtId="0" fontId="0" fillId="33" borderId="0" xfId="56" applyFill="1" applyBorder="1" applyProtection="1">
      <alignment/>
      <protection/>
    </xf>
    <xf numFmtId="0" fontId="0" fillId="33" borderId="17" xfId="56" applyFill="1" applyBorder="1" applyProtection="1">
      <alignment/>
      <protection/>
    </xf>
    <xf numFmtId="0" fontId="0" fillId="33" borderId="15" xfId="56" applyFill="1" applyBorder="1" applyProtection="1">
      <alignment/>
      <protection/>
    </xf>
    <xf numFmtId="0" fontId="11" fillId="33" borderId="15" xfId="56" applyFont="1" applyFill="1" applyBorder="1" applyAlignment="1" applyProtection="1">
      <alignment horizontal="right" vertical="center"/>
      <protection/>
    </xf>
    <xf numFmtId="0" fontId="11" fillId="33" borderId="18" xfId="56" applyFont="1" applyFill="1" applyBorder="1" applyAlignment="1" applyProtection="1">
      <alignment horizontal="right" vertical="center"/>
      <protection/>
    </xf>
    <xf numFmtId="49" fontId="18" fillId="0" borderId="0" xfId="57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0" borderId="11" xfId="0" applyFont="1" applyBorder="1" applyAlignment="1" applyProtection="1">
      <alignment horizontal="left" vertical="center" wrapText="1"/>
      <protection/>
    </xf>
    <xf numFmtId="0" fontId="26" fillId="0" borderId="12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57" applyFo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 horizontal="left" vertical="top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17" xfId="0" applyFont="1" applyFill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wrapText="1"/>
      <protection/>
    </xf>
    <xf numFmtId="49" fontId="4" fillId="0" borderId="0" xfId="0" applyNumberFormat="1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0" fillId="33" borderId="16" xfId="56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NumberFormat="1" applyFont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4" fillId="0" borderId="0" xfId="0" applyNumberFormat="1" applyFont="1" applyAlignment="1">
      <alignment/>
    </xf>
    <xf numFmtId="0" fontId="30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 wrapText="1"/>
      <protection/>
    </xf>
    <xf numFmtId="0" fontId="28" fillId="0" borderId="0" xfId="0" applyFont="1" applyAlignment="1">
      <alignment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49" fontId="28" fillId="0" borderId="0" xfId="0" applyNumberFormat="1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/>
    </xf>
    <xf numFmtId="0" fontId="0" fillId="0" borderId="10" xfId="57" applyBorder="1">
      <alignment/>
      <protection/>
    </xf>
    <xf numFmtId="0" fontId="0" fillId="0" borderId="11" xfId="57" applyBorder="1">
      <alignment/>
      <protection/>
    </xf>
    <xf numFmtId="0" fontId="0" fillId="0" borderId="0" xfId="57">
      <alignment/>
      <protection/>
    </xf>
    <xf numFmtId="0" fontId="0" fillId="0" borderId="16" xfId="57" applyBorder="1">
      <alignment/>
      <protection/>
    </xf>
    <xf numFmtId="0" fontId="0" fillId="0" borderId="0" xfId="57" applyBorder="1">
      <alignment/>
      <protection/>
    </xf>
    <xf numFmtId="0" fontId="0" fillId="0" borderId="14" xfId="57" applyBorder="1">
      <alignment/>
      <protection/>
    </xf>
    <xf numFmtId="0" fontId="0" fillId="0" borderId="15" xfId="57" applyBorder="1">
      <alignment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0" fillId="0" borderId="0" xfId="56" applyFont="1" applyBorder="1" applyAlignment="1">
      <alignment horizontal="left" vertical="center" wrapText="1" indent="1"/>
      <protection/>
    </xf>
    <xf numFmtId="0" fontId="10" fillId="0" borderId="0" xfId="56" applyFont="1" applyBorder="1" applyAlignment="1">
      <alignment horizontal="left" vertical="top" wrapText="1"/>
      <protection/>
    </xf>
    <xf numFmtId="0" fontId="19" fillId="0" borderId="0" xfId="59" applyFont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12" fillId="0" borderId="0" xfId="56" applyFont="1" applyBorder="1" applyAlignment="1">
      <alignment horizontal="center" vertical="center" wrapText="1"/>
      <protection/>
    </xf>
    <xf numFmtId="0" fontId="4" fillId="0" borderId="16" xfId="56" applyFont="1" applyBorder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0" fillId="0" borderId="0" xfId="56" applyBorder="1">
      <alignment/>
      <protection/>
    </xf>
    <xf numFmtId="0" fontId="0" fillId="0" borderId="17" xfId="56" applyBorder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56" applyFont="1" applyBorder="1">
      <alignment/>
      <protection/>
    </xf>
    <xf numFmtId="0" fontId="2" fillId="0" borderId="0" xfId="56" applyFont="1" applyBorder="1" applyAlignment="1">
      <alignment horizontal="left" vertical="top" wrapText="1"/>
      <protection/>
    </xf>
    <xf numFmtId="0" fontId="35" fillId="0" borderId="0" xfId="61" applyFont="1" applyBorder="1">
      <alignment/>
      <protection/>
    </xf>
    <xf numFmtId="0" fontId="9" fillId="0" borderId="0" xfId="61" applyFont="1" applyBorder="1" applyAlignment="1">
      <alignment vertical="center"/>
      <protection/>
    </xf>
    <xf numFmtId="0" fontId="4" fillId="0" borderId="14" xfId="56" applyFont="1" applyBorder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4" fillId="0" borderId="15" xfId="56" applyFont="1" applyBorder="1">
      <alignment/>
      <protection/>
    </xf>
    <xf numFmtId="0" fontId="4" fillId="0" borderId="15" xfId="56" applyFont="1" applyBorder="1" applyAlignment="1">
      <alignment horizontal="right" vertical="center"/>
      <protection/>
    </xf>
    <xf numFmtId="0" fontId="0" fillId="0" borderId="15" xfId="56" applyBorder="1">
      <alignment/>
      <protection/>
    </xf>
    <xf numFmtId="0" fontId="0" fillId="0" borderId="18" xfId="56" applyBorder="1">
      <alignment/>
      <protection/>
    </xf>
    <xf numFmtId="0" fontId="31" fillId="0" borderId="0" xfId="56" applyFont="1" applyBorder="1">
      <alignment/>
      <protection/>
    </xf>
    <xf numFmtId="0" fontId="11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0" fontId="1" fillId="0" borderId="0" xfId="56" applyFont="1" applyBorder="1">
      <alignment/>
      <protection/>
    </xf>
    <xf numFmtId="0" fontId="2" fillId="0" borderId="0" xfId="56" applyFont="1" applyBorder="1" applyAlignment="1">
      <alignment horizontal="center"/>
      <protection/>
    </xf>
    <xf numFmtId="0" fontId="36" fillId="0" borderId="0" xfId="56" applyFont="1" applyFill="1" applyBorder="1" applyAlignment="1" applyProtection="1">
      <alignment horizontal="center" vertical="center"/>
      <protection/>
    </xf>
    <xf numFmtId="0" fontId="4" fillId="0" borderId="0" xfId="56" applyFont="1" applyFill="1" applyBorder="1" applyAlignment="1" applyProtection="1">
      <alignment vertical="top" wrapText="1"/>
      <protection/>
    </xf>
    <xf numFmtId="0" fontId="11" fillId="0" borderId="0" xfId="56" applyFont="1" applyBorder="1">
      <alignment/>
      <protection/>
    </xf>
    <xf numFmtId="0" fontId="9" fillId="0" borderId="15" xfId="56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49" fontId="18" fillId="34" borderId="19" xfId="57" applyNumberFormat="1" applyFont="1" applyFill="1" applyBorder="1" applyAlignment="1" applyProtection="1">
      <alignment horizontal="center" vertical="center" wrapText="1"/>
      <protection locked="0"/>
    </xf>
    <xf numFmtId="0" fontId="15" fillId="33" borderId="20" xfId="58" applyFont="1" applyFill="1" applyBorder="1" applyAlignment="1" applyProtection="1">
      <alignment horizontal="center" vertical="center" wrapText="1"/>
      <protection/>
    </xf>
    <xf numFmtId="0" fontId="15" fillId="33" borderId="13" xfId="58" applyFont="1" applyFill="1" applyBorder="1" applyAlignment="1" applyProtection="1">
      <alignment horizontal="center" vertical="center" wrapText="1"/>
      <protection/>
    </xf>
    <xf numFmtId="0" fontId="15" fillId="33" borderId="21" xfId="58" applyFont="1" applyFill="1" applyBorder="1" applyAlignment="1" applyProtection="1">
      <alignment horizontal="center" vertical="center" wrapText="1"/>
      <protection/>
    </xf>
    <xf numFmtId="0" fontId="14" fillId="0" borderId="20" xfId="60" applyFont="1" applyBorder="1" applyAlignment="1" applyProtection="1">
      <alignment horizontal="center" vertical="center"/>
      <protection/>
    </xf>
    <xf numFmtId="0" fontId="14" fillId="0" borderId="13" xfId="60" applyFont="1" applyBorder="1" applyAlignment="1" applyProtection="1">
      <alignment horizontal="center" vertical="center"/>
      <protection/>
    </xf>
    <xf numFmtId="0" fontId="14" fillId="0" borderId="21" xfId="60" applyFont="1" applyBorder="1" applyAlignment="1" applyProtection="1">
      <alignment horizontal="center" vertical="center"/>
      <protection/>
    </xf>
    <xf numFmtId="0" fontId="11" fillId="0" borderId="10" xfId="56" applyNumberFormat="1" applyFont="1" applyBorder="1" applyAlignment="1">
      <alignment horizontal="left" vertical="center" wrapText="1" indent="1"/>
      <protection/>
    </xf>
    <xf numFmtId="0" fontId="11" fillId="0" borderId="11" xfId="56" applyNumberFormat="1" applyFont="1" applyBorder="1" applyAlignment="1">
      <alignment horizontal="left" vertical="center" wrapText="1" indent="1"/>
      <protection/>
    </xf>
    <xf numFmtId="0" fontId="11" fillId="0" borderId="12" xfId="56" applyNumberFormat="1" applyFont="1" applyBorder="1" applyAlignment="1">
      <alignment horizontal="left" vertical="center" wrapText="1" indent="1"/>
      <protection/>
    </xf>
    <xf numFmtId="0" fontId="11" fillId="0" borderId="16" xfId="56" applyNumberFormat="1" applyFont="1" applyBorder="1" applyAlignment="1">
      <alignment horizontal="left" vertical="center" wrapText="1" indent="1"/>
      <protection/>
    </xf>
    <xf numFmtId="0" fontId="11" fillId="0" borderId="0" xfId="56" applyNumberFormat="1" applyFont="1" applyBorder="1" applyAlignment="1">
      <alignment horizontal="left" vertical="center" wrapText="1" indent="1"/>
      <protection/>
    </xf>
    <xf numFmtId="0" fontId="11" fillId="0" borderId="17" xfId="56" applyNumberFormat="1" applyFont="1" applyBorder="1" applyAlignment="1">
      <alignment horizontal="left" vertical="center" wrapText="1" indent="1"/>
      <protection/>
    </xf>
    <xf numFmtId="0" fontId="11" fillId="0" borderId="14" xfId="56" applyNumberFormat="1" applyFont="1" applyBorder="1" applyAlignment="1">
      <alignment horizontal="left" vertical="center" wrapText="1" indent="1"/>
      <protection/>
    </xf>
    <xf numFmtId="0" fontId="11" fillId="0" borderId="15" xfId="56" applyNumberFormat="1" applyFont="1" applyBorder="1" applyAlignment="1">
      <alignment horizontal="left" vertical="center" wrapText="1" indent="1"/>
      <protection/>
    </xf>
    <xf numFmtId="0" fontId="11" fillId="0" borderId="18" xfId="56" applyNumberFormat="1" applyFont="1" applyBorder="1" applyAlignment="1">
      <alignment horizontal="left" vertical="center" wrapText="1" indent="1"/>
      <protection/>
    </xf>
    <xf numFmtId="0" fontId="4" fillId="0" borderId="22" xfId="0" applyFont="1" applyFill="1" applyBorder="1" applyAlignment="1" applyProtection="1">
      <alignment horizontal="right"/>
      <protection/>
    </xf>
    <xf numFmtId="0" fontId="18" fillId="34" borderId="20" xfId="57" applyFont="1" applyFill="1" applyBorder="1" applyAlignment="1" applyProtection="1">
      <alignment horizontal="center" vertical="center"/>
      <protection locked="0"/>
    </xf>
    <xf numFmtId="0" fontId="18" fillId="34" borderId="13" xfId="57" applyFont="1" applyFill="1" applyBorder="1" applyAlignment="1" applyProtection="1">
      <alignment horizontal="center" vertical="center"/>
      <protection locked="0"/>
    </xf>
    <xf numFmtId="0" fontId="18" fillId="34" borderId="21" xfId="57" applyFont="1" applyFill="1" applyBorder="1" applyAlignment="1" applyProtection="1">
      <alignment horizontal="center" vertical="center"/>
      <protection locked="0"/>
    </xf>
    <xf numFmtId="0" fontId="4" fillId="34" borderId="10" xfId="56" applyFont="1" applyFill="1" applyBorder="1" applyAlignment="1" applyProtection="1">
      <alignment vertical="top" wrapText="1"/>
      <protection locked="0"/>
    </xf>
    <xf numFmtId="0" fontId="4" fillId="34" borderId="11" xfId="56" applyFont="1" applyFill="1" applyBorder="1" applyAlignment="1" applyProtection="1">
      <alignment vertical="top" wrapText="1"/>
      <protection locked="0"/>
    </xf>
    <xf numFmtId="0" fontId="4" fillId="34" borderId="12" xfId="56" applyFont="1" applyFill="1" applyBorder="1" applyAlignment="1" applyProtection="1">
      <alignment vertical="top" wrapText="1"/>
      <protection locked="0"/>
    </xf>
    <xf numFmtId="0" fontId="4" fillId="34" borderId="16" xfId="56" applyFont="1" applyFill="1" applyBorder="1" applyAlignment="1" applyProtection="1">
      <alignment vertical="top" wrapText="1"/>
      <protection locked="0"/>
    </xf>
    <xf numFmtId="0" fontId="4" fillId="34" borderId="0" xfId="56" applyFont="1" applyFill="1" applyBorder="1" applyAlignment="1" applyProtection="1">
      <alignment vertical="top" wrapText="1"/>
      <protection locked="0"/>
    </xf>
    <xf numFmtId="0" fontId="4" fillId="34" borderId="17" xfId="56" applyFont="1" applyFill="1" applyBorder="1" applyAlignment="1" applyProtection="1">
      <alignment vertical="top" wrapText="1"/>
      <protection locked="0"/>
    </xf>
    <xf numFmtId="0" fontId="4" fillId="34" borderId="14" xfId="56" applyFont="1" applyFill="1" applyBorder="1" applyAlignment="1" applyProtection="1">
      <alignment vertical="top" wrapText="1"/>
      <protection locked="0"/>
    </xf>
    <xf numFmtId="0" fontId="4" fillId="34" borderId="15" xfId="56" applyFont="1" applyFill="1" applyBorder="1" applyAlignment="1" applyProtection="1">
      <alignment vertical="top" wrapText="1"/>
      <protection locked="0"/>
    </xf>
    <xf numFmtId="0" fontId="4" fillId="34" borderId="18" xfId="56" applyFont="1" applyFill="1" applyBorder="1" applyAlignment="1" applyProtection="1">
      <alignment vertical="top" wrapText="1"/>
      <protection locked="0"/>
    </xf>
    <xf numFmtId="0" fontId="36" fillId="0" borderId="0" xfId="56" applyFont="1" applyBorder="1" applyAlignment="1">
      <alignment horizontal="center" vertical="center"/>
      <protection/>
    </xf>
    <xf numFmtId="49" fontId="18" fillId="34" borderId="20" xfId="56" applyNumberFormat="1" applyFont="1" applyFill="1" applyBorder="1" applyAlignment="1" applyProtection="1">
      <alignment horizontal="center" vertical="center" wrapText="1"/>
      <protection locked="0"/>
    </xf>
    <xf numFmtId="49" fontId="18" fillId="34" borderId="13" xfId="56" applyNumberFormat="1" applyFont="1" applyFill="1" applyBorder="1" applyAlignment="1" applyProtection="1">
      <alignment horizontal="center" vertical="center" wrapText="1"/>
      <protection locked="0"/>
    </xf>
    <xf numFmtId="49" fontId="18" fillId="34" borderId="21" xfId="56" applyNumberFormat="1" applyFont="1" applyFill="1" applyBorder="1" applyAlignment="1" applyProtection="1">
      <alignment horizontal="center" vertical="center" wrapText="1"/>
      <protection locked="0"/>
    </xf>
    <xf numFmtId="49" fontId="18" fillId="34" borderId="20" xfId="60" applyNumberFormat="1" applyFont="1" applyFill="1" applyBorder="1" applyAlignment="1" applyProtection="1">
      <alignment horizontal="center" vertical="center" wrapText="1"/>
      <protection locked="0"/>
    </xf>
    <xf numFmtId="49" fontId="18" fillId="34" borderId="13" xfId="60" applyNumberFormat="1" applyFont="1" applyFill="1" applyBorder="1" applyAlignment="1" applyProtection="1">
      <alignment horizontal="center" vertical="center" wrapText="1"/>
      <protection locked="0"/>
    </xf>
    <xf numFmtId="49" fontId="18" fillId="34" borderId="21" xfId="60" applyNumberFormat="1" applyFont="1" applyFill="1" applyBorder="1" applyAlignment="1" applyProtection="1">
      <alignment horizontal="center" vertical="center" wrapText="1"/>
      <protection locked="0"/>
    </xf>
    <xf numFmtId="0" fontId="15" fillId="33" borderId="20" xfId="56" applyFont="1" applyFill="1" applyBorder="1" applyAlignment="1">
      <alignment horizontal="center" wrapText="1"/>
      <protection/>
    </xf>
    <xf numFmtId="0" fontId="15" fillId="33" borderId="13" xfId="56" applyFont="1" applyFill="1" applyBorder="1" applyAlignment="1">
      <alignment horizontal="center" wrapText="1"/>
      <protection/>
    </xf>
    <xf numFmtId="0" fontId="15" fillId="33" borderId="21" xfId="56" applyFont="1" applyFill="1" applyBorder="1" applyAlignment="1">
      <alignment horizontal="center" wrapText="1"/>
      <protection/>
    </xf>
    <xf numFmtId="0" fontId="18" fillId="34" borderId="20" xfId="0" applyFont="1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 applyProtection="1">
      <alignment horizontal="center" vertical="center"/>
      <protection locked="0"/>
    </xf>
    <xf numFmtId="0" fontId="18" fillId="34" borderId="2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wrapText="1"/>
    </xf>
    <xf numFmtId="1" fontId="24" fillId="0" borderId="0" xfId="0" applyNumberFormat="1" applyFont="1" applyBorder="1" applyAlignment="1" applyProtection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16" fillId="0" borderId="0" xfId="57" applyFont="1" applyFill="1" applyBorder="1" applyAlignment="1" applyProtection="1">
      <alignment horizontal="center"/>
      <protection/>
    </xf>
    <xf numFmtId="3" fontId="18" fillId="34" borderId="20" xfId="56" applyNumberFormat="1" applyFont="1" applyFill="1" applyBorder="1" applyAlignment="1" applyProtection="1">
      <alignment horizontal="center" vertical="center"/>
      <protection locked="0"/>
    </xf>
    <xf numFmtId="3" fontId="18" fillId="34" borderId="13" xfId="56" applyNumberFormat="1" applyFont="1" applyFill="1" applyBorder="1" applyAlignment="1" applyProtection="1">
      <alignment horizontal="center" vertical="center"/>
      <protection locked="0"/>
    </xf>
    <xf numFmtId="3" fontId="18" fillId="34" borderId="21" xfId="56" applyNumberFormat="1" applyFont="1" applyFill="1" applyBorder="1" applyAlignment="1" applyProtection="1">
      <alignment horizontal="center" vertical="center"/>
      <protection locked="0"/>
    </xf>
    <xf numFmtId="0" fontId="11" fillId="33" borderId="0" xfId="56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right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15" fillId="33" borderId="20" xfId="56" applyFont="1" applyFill="1" applyBorder="1" applyAlignment="1" applyProtection="1">
      <alignment horizontal="center" wrapText="1"/>
      <protection/>
    </xf>
    <xf numFmtId="0" fontId="15" fillId="33" borderId="13" xfId="56" applyFont="1" applyFill="1" applyBorder="1" applyAlignment="1" applyProtection="1">
      <alignment horizontal="center" wrapText="1"/>
      <protection/>
    </xf>
    <xf numFmtId="0" fontId="15" fillId="33" borderId="21" xfId="56" applyFont="1" applyFill="1" applyBorder="1" applyAlignment="1" applyProtection="1">
      <alignment horizontal="center" wrapText="1"/>
      <protection/>
    </xf>
    <xf numFmtId="49" fontId="18" fillId="34" borderId="19" xfId="56" applyNumberFormat="1" applyFont="1" applyFill="1" applyBorder="1" applyAlignment="1" applyProtection="1">
      <alignment horizontal="center" vertical="center" wrapText="1"/>
      <protection locked="0"/>
    </xf>
    <xf numFmtId="1" fontId="12" fillId="34" borderId="20" xfId="57" applyNumberFormat="1" applyFont="1" applyFill="1" applyBorder="1" applyAlignment="1" applyProtection="1">
      <alignment horizontal="center" vertical="center"/>
      <protection locked="0"/>
    </xf>
    <xf numFmtId="1" fontId="12" fillId="34" borderId="13" xfId="57" applyNumberFormat="1" applyFont="1" applyFill="1" applyBorder="1" applyAlignment="1" applyProtection="1">
      <alignment horizontal="center" vertical="center"/>
      <protection locked="0"/>
    </xf>
    <xf numFmtId="1" fontId="12" fillId="34" borderId="21" xfId="57" applyNumberFormat="1" applyFont="1" applyFill="1" applyBorder="1" applyAlignment="1" applyProtection="1">
      <alignment horizontal="center" vertical="center"/>
      <protection locked="0"/>
    </xf>
    <xf numFmtId="0" fontId="14" fillId="0" borderId="19" xfId="60" applyFont="1" applyBorder="1" applyAlignment="1">
      <alignment horizontal="center" vertical="center"/>
      <protection/>
    </xf>
    <xf numFmtId="49" fontId="18" fillId="34" borderId="19" xfId="60" applyNumberFormat="1" applyFont="1" applyFill="1" applyBorder="1" applyAlignment="1" applyProtection="1">
      <alignment horizontal="center" vertical="center" wrapText="1"/>
      <protection locked="0"/>
    </xf>
    <xf numFmtId="49" fontId="18" fillId="34" borderId="20" xfId="60" applyNumberFormat="1" applyFont="1" applyFill="1" applyBorder="1" applyAlignment="1" applyProtection="1">
      <alignment horizontal="center" vertical="center" wrapText="1"/>
      <protection locked="0"/>
    </xf>
    <xf numFmtId="49" fontId="18" fillId="34" borderId="13" xfId="60" applyNumberFormat="1" applyFont="1" applyFill="1" applyBorder="1" applyAlignment="1" applyProtection="1">
      <alignment horizontal="center" vertical="center" wrapText="1"/>
      <protection locked="0"/>
    </xf>
    <xf numFmtId="49" fontId="18" fillId="34" borderId="21" xfId="60" applyNumberFormat="1" applyFont="1" applyFill="1" applyBorder="1" applyAlignment="1" applyProtection="1">
      <alignment horizontal="center" vertical="center" wrapText="1"/>
      <protection locked="0"/>
    </xf>
    <xf numFmtId="1" fontId="18" fillId="34" borderId="20" xfId="57" applyNumberFormat="1" applyFont="1" applyFill="1" applyBorder="1" applyAlignment="1" applyProtection="1">
      <alignment horizontal="center" vertical="center"/>
      <protection locked="0"/>
    </xf>
    <xf numFmtId="1" fontId="18" fillId="34" borderId="13" xfId="57" applyNumberFormat="1" applyFont="1" applyFill="1" applyBorder="1" applyAlignment="1" applyProtection="1">
      <alignment horizontal="center" vertical="center"/>
      <protection locked="0"/>
    </xf>
    <xf numFmtId="1" fontId="18" fillId="34" borderId="21" xfId="57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wrapText="1"/>
      <protection/>
    </xf>
    <xf numFmtId="49" fontId="18" fillId="34" borderId="10" xfId="0" applyNumberFormat="1" applyFont="1" applyFill="1" applyBorder="1" applyAlignment="1" applyProtection="1">
      <alignment horizontal="left" vertical="top" wrapText="1"/>
      <protection locked="0"/>
    </xf>
    <xf numFmtId="49" fontId="18" fillId="34" borderId="11" xfId="0" applyNumberFormat="1" applyFont="1" applyFill="1" applyBorder="1" applyAlignment="1" applyProtection="1">
      <alignment horizontal="left" vertical="top" wrapText="1"/>
      <protection locked="0"/>
    </xf>
    <xf numFmtId="49" fontId="18" fillId="34" borderId="12" xfId="0" applyNumberFormat="1" applyFont="1" applyFill="1" applyBorder="1" applyAlignment="1" applyProtection="1">
      <alignment horizontal="left" vertical="top" wrapText="1"/>
      <protection locked="0"/>
    </xf>
    <xf numFmtId="49" fontId="18" fillId="34" borderId="14" xfId="0" applyNumberFormat="1" applyFont="1" applyFill="1" applyBorder="1" applyAlignment="1" applyProtection="1">
      <alignment horizontal="left" vertical="top" wrapText="1"/>
      <protection locked="0"/>
    </xf>
    <xf numFmtId="49" fontId="18" fillId="34" borderId="15" xfId="0" applyNumberFormat="1" applyFont="1" applyFill="1" applyBorder="1" applyAlignment="1" applyProtection="1">
      <alignment horizontal="left" vertical="top" wrapText="1"/>
      <protection locked="0"/>
    </xf>
    <xf numFmtId="49" fontId="18" fillId="34" borderId="18" xfId="0" applyNumberFormat="1" applyFont="1" applyFill="1" applyBorder="1" applyAlignment="1" applyProtection="1">
      <alignment horizontal="left" vertical="top" wrapText="1"/>
      <protection locked="0"/>
    </xf>
    <xf numFmtId="1" fontId="32" fillId="35" borderId="20" xfId="57" applyNumberFormat="1" applyFont="1" applyFill="1" applyBorder="1" applyAlignment="1" applyProtection="1">
      <alignment horizontal="center" vertical="center"/>
      <protection/>
    </xf>
    <xf numFmtId="1" fontId="32" fillId="35" borderId="21" xfId="57" applyNumberFormat="1" applyFont="1" applyFill="1" applyBorder="1" applyAlignment="1" applyProtection="1">
      <alignment horizontal="center" vertical="center"/>
      <protection/>
    </xf>
    <xf numFmtId="49" fontId="18" fillId="34" borderId="20" xfId="57" applyNumberFormat="1" applyFont="1" applyFill="1" applyBorder="1" applyAlignment="1" applyProtection="1">
      <alignment horizontal="center" vertical="center"/>
      <protection locked="0"/>
    </xf>
    <xf numFmtId="49" fontId="18" fillId="34" borderId="13" xfId="57" applyNumberFormat="1" applyFont="1" applyFill="1" applyBorder="1" applyAlignment="1" applyProtection="1">
      <alignment horizontal="center" vertical="center"/>
      <protection locked="0"/>
    </xf>
    <xf numFmtId="49" fontId="18" fillId="34" borderId="21" xfId="57" applyNumberFormat="1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 applyProtection="1">
      <alignment horizontal="center" vertical="center" wrapText="1"/>
      <protection locked="0"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17" xfId="57" applyFont="1" applyBorder="1" applyAlignment="1">
      <alignment horizontal="center" vertical="center"/>
      <protection/>
    </xf>
    <xf numFmtId="0" fontId="0" fillId="0" borderId="10" xfId="57" applyFont="1" applyFill="1" applyBorder="1" applyAlignment="1" applyProtection="1">
      <alignment horizontal="center" vertical="center" wrapText="1"/>
      <protection/>
    </xf>
    <xf numFmtId="0" fontId="0" fillId="0" borderId="11" xfId="57" applyFont="1" applyFill="1" applyBorder="1" applyAlignment="1" applyProtection="1">
      <alignment horizontal="center" vertical="center" wrapText="1"/>
      <protection/>
    </xf>
    <xf numFmtId="0" fontId="0" fillId="0" borderId="12" xfId="57" applyFont="1" applyFill="1" applyBorder="1" applyAlignment="1" applyProtection="1">
      <alignment horizontal="center" vertical="center" wrapText="1"/>
      <protection/>
    </xf>
    <xf numFmtId="0" fontId="0" fillId="0" borderId="16" xfId="57" applyFont="1" applyFill="1" applyBorder="1" applyAlignment="1" applyProtection="1">
      <alignment horizontal="center" vertical="center" wrapText="1"/>
      <protection/>
    </xf>
    <xf numFmtId="0" fontId="0" fillId="0" borderId="0" xfId="57" applyFont="1" applyFill="1" applyBorder="1" applyAlignment="1" applyProtection="1">
      <alignment horizontal="center" vertical="center" wrapText="1"/>
      <protection/>
    </xf>
    <xf numFmtId="0" fontId="0" fillId="0" borderId="17" xfId="57" applyFont="1" applyFill="1" applyBorder="1" applyAlignment="1" applyProtection="1">
      <alignment horizontal="center" vertical="center" wrapText="1"/>
      <protection/>
    </xf>
    <xf numFmtId="0" fontId="0" fillId="0" borderId="14" xfId="57" applyFont="1" applyFill="1" applyBorder="1" applyAlignment="1" applyProtection="1">
      <alignment horizontal="center" vertical="center" wrapText="1"/>
      <protection/>
    </xf>
    <xf numFmtId="0" fontId="0" fillId="0" borderId="15" xfId="57" applyFont="1" applyFill="1" applyBorder="1" applyAlignment="1" applyProtection="1">
      <alignment horizontal="center" vertical="center" wrapText="1"/>
      <protection/>
    </xf>
    <xf numFmtId="0" fontId="0" fillId="0" borderId="18" xfId="57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" fillId="0" borderId="15" xfId="57" applyFont="1" applyBorder="1" applyAlignment="1">
      <alignment horizontal="center" vertical="center"/>
      <protection/>
    </xf>
    <xf numFmtId="0" fontId="1" fillId="0" borderId="18" xfId="57" applyFont="1" applyBorder="1" applyAlignment="1">
      <alignment horizontal="center" vertical="center"/>
      <protection/>
    </xf>
    <xf numFmtId="49" fontId="11" fillId="0" borderId="10" xfId="57" applyNumberFormat="1" applyFont="1" applyBorder="1" applyAlignment="1">
      <alignment horizontal="justify" vertical="center" wrapText="1"/>
      <protection/>
    </xf>
    <xf numFmtId="49" fontId="11" fillId="0" borderId="11" xfId="57" applyNumberFormat="1" applyFont="1" applyBorder="1" applyAlignment="1">
      <alignment horizontal="justify" vertical="center" wrapText="1"/>
      <protection/>
    </xf>
    <xf numFmtId="49" fontId="11" fillId="0" borderId="12" xfId="57" applyNumberFormat="1" applyFont="1" applyBorder="1" applyAlignment="1">
      <alignment horizontal="justify" vertical="center" wrapText="1"/>
      <protection/>
    </xf>
    <xf numFmtId="49" fontId="11" fillId="0" borderId="16" xfId="57" applyNumberFormat="1" applyFont="1" applyBorder="1" applyAlignment="1">
      <alignment horizontal="justify" vertical="center" wrapText="1"/>
      <protection/>
    </xf>
    <xf numFmtId="49" fontId="11" fillId="0" borderId="0" xfId="57" applyNumberFormat="1" applyFont="1" applyBorder="1" applyAlignment="1">
      <alignment horizontal="justify" vertical="center" wrapText="1"/>
      <protection/>
    </xf>
    <xf numFmtId="49" fontId="11" fillId="0" borderId="17" xfId="57" applyNumberFormat="1" applyFont="1" applyBorder="1" applyAlignment="1">
      <alignment horizontal="justify" vertical="center" wrapText="1"/>
      <protection/>
    </xf>
    <xf numFmtId="49" fontId="11" fillId="0" borderId="14" xfId="57" applyNumberFormat="1" applyFont="1" applyBorder="1" applyAlignment="1">
      <alignment horizontal="justify" vertical="center" wrapText="1"/>
      <protection/>
    </xf>
    <xf numFmtId="49" fontId="11" fillId="0" borderId="15" xfId="57" applyNumberFormat="1" applyFont="1" applyBorder="1" applyAlignment="1">
      <alignment horizontal="justify" vertical="center" wrapText="1"/>
      <protection/>
    </xf>
    <xf numFmtId="49" fontId="11" fillId="0" borderId="18" xfId="57" applyNumberFormat="1" applyFont="1" applyBorder="1" applyAlignment="1">
      <alignment horizontal="justify" vertical="center" wrapText="1"/>
      <protection/>
    </xf>
    <xf numFmtId="0" fontId="34" fillId="0" borderId="0" xfId="58" applyFont="1" applyBorder="1" applyAlignment="1" applyProtection="1">
      <alignment horizontal="center" vertical="center" wrapText="1"/>
      <protection/>
    </xf>
    <xf numFmtId="0" fontId="19" fillId="0" borderId="10" xfId="59" applyFont="1" applyBorder="1" applyAlignment="1" applyProtection="1">
      <alignment horizontal="center" vertical="center" wrapText="1"/>
      <protection/>
    </xf>
    <xf numFmtId="0" fontId="19" fillId="0" borderId="11" xfId="59" applyFont="1" applyBorder="1" applyAlignment="1" applyProtection="1">
      <alignment horizontal="center" vertical="center" wrapText="1"/>
      <protection/>
    </xf>
    <xf numFmtId="0" fontId="19" fillId="0" borderId="12" xfId="59" applyFont="1" applyBorder="1" applyAlignment="1" applyProtection="1">
      <alignment horizontal="center" vertical="center" wrapText="1"/>
      <protection/>
    </xf>
    <xf numFmtId="0" fontId="19" fillId="0" borderId="16" xfId="59" applyFont="1" applyBorder="1" applyAlignment="1" applyProtection="1">
      <alignment horizontal="center" vertical="center" wrapText="1"/>
      <protection/>
    </xf>
    <xf numFmtId="0" fontId="19" fillId="0" borderId="0" xfId="59" applyFont="1" applyBorder="1" applyAlignment="1" applyProtection="1">
      <alignment horizontal="center" vertical="center" wrapText="1"/>
      <protection/>
    </xf>
    <xf numFmtId="0" fontId="19" fillId="0" borderId="17" xfId="59" applyFont="1" applyBorder="1" applyAlignment="1" applyProtection="1">
      <alignment horizontal="center" vertical="center" wrapText="1"/>
      <protection/>
    </xf>
    <xf numFmtId="0" fontId="19" fillId="0" borderId="14" xfId="59" applyFont="1" applyBorder="1" applyAlignment="1" applyProtection="1">
      <alignment horizontal="center" vertical="center" wrapText="1"/>
      <protection/>
    </xf>
    <xf numFmtId="0" fontId="19" fillId="0" borderId="15" xfId="59" applyFont="1" applyBorder="1" applyAlignment="1" applyProtection="1">
      <alignment horizontal="center" vertical="center" wrapText="1"/>
      <protection/>
    </xf>
    <xf numFmtId="0" fontId="19" fillId="0" borderId="18" xfId="59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top" wrapText="1" indent="1"/>
      <protection/>
    </xf>
    <xf numFmtId="0" fontId="10" fillId="0" borderId="11" xfId="0" applyFont="1" applyBorder="1" applyAlignment="1" applyProtection="1">
      <alignment horizontal="left" vertical="top" wrapText="1" indent="1"/>
      <protection/>
    </xf>
    <xf numFmtId="0" fontId="10" fillId="0" borderId="12" xfId="0" applyFont="1" applyBorder="1" applyAlignment="1" applyProtection="1">
      <alignment horizontal="left" vertical="top" wrapText="1" indent="1"/>
      <protection/>
    </xf>
    <xf numFmtId="0" fontId="10" fillId="0" borderId="16" xfId="0" applyFont="1" applyBorder="1" applyAlignment="1" applyProtection="1">
      <alignment horizontal="left" vertical="top" wrapText="1" indent="1"/>
      <protection/>
    </xf>
    <xf numFmtId="0" fontId="10" fillId="0" borderId="0" xfId="0" applyFont="1" applyBorder="1" applyAlignment="1" applyProtection="1">
      <alignment horizontal="left" vertical="top" wrapText="1" indent="1"/>
      <protection/>
    </xf>
    <xf numFmtId="0" fontId="10" fillId="0" borderId="17" xfId="0" applyFont="1" applyBorder="1" applyAlignment="1" applyProtection="1">
      <alignment horizontal="left" vertical="top" wrapText="1" indent="1"/>
      <protection/>
    </xf>
    <xf numFmtId="0" fontId="10" fillId="0" borderId="14" xfId="0" applyFont="1" applyBorder="1" applyAlignment="1" applyProtection="1">
      <alignment horizontal="left" vertical="top" wrapText="1" indent="1"/>
      <protection/>
    </xf>
    <xf numFmtId="0" fontId="10" fillId="0" borderId="15" xfId="0" applyFont="1" applyBorder="1" applyAlignment="1" applyProtection="1">
      <alignment horizontal="left" vertical="top" wrapText="1" indent="1"/>
      <protection/>
    </xf>
    <xf numFmtId="0" fontId="10" fillId="0" borderId="18" xfId="0" applyFont="1" applyBorder="1" applyAlignment="1" applyProtection="1">
      <alignment horizontal="left" vertical="top" wrapText="1" inden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12" fillId="34" borderId="20" xfId="0" applyFont="1" applyFill="1" applyBorder="1" applyAlignment="1" applyProtection="1">
      <alignment horizontal="center"/>
      <protection locked="0"/>
    </xf>
    <xf numFmtId="0" fontId="12" fillId="34" borderId="13" xfId="0" applyFont="1" applyFill="1" applyBorder="1" applyAlignment="1" applyProtection="1">
      <alignment horizontal="center"/>
      <protection locked="0"/>
    </xf>
    <xf numFmtId="0" fontId="12" fillId="34" borderId="21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0" fontId="14" fillId="0" borderId="20" xfId="60" applyFont="1" applyBorder="1" applyAlignment="1">
      <alignment horizontal="center" vertical="center"/>
      <protection/>
    </xf>
    <xf numFmtId="0" fontId="14" fillId="0" borderId="13" xfId="60" applyFont="1" applyBorder="1" applyAlignment="1">
      <alignment horizontal="center" vertical="center"/>
      <protection/>
    </xf>
    <xf numFmtId="0" fontId="14" fillId="0" borderId="21" xfId="60" applyFont="1" applyBorder="1" applyAlignment="1">
      <alignment horizontal="center" vertical="center"/>
      <protection/>
    </xf>
    <xf numFmtId="0" fontId="2" fillId="33" borderId="0" xfId="0" applyFont="1" applyFill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3" fontId="29" fillId="35" borderId="20" xfId="0" applyNumberFormat="1" applyFont="1" applyFill="1" applyBorder="1" applyAlignment="1" applyProtection="1">
      <alignment vertical="center"/>
      <protection/>
    </xf>
    <xf numFmtId="3" fontId="29" fillId="35" borderId="13" xfId="0" applyNumberFormat="1" applyFont="1" applyFill="1" applyBorder="1" applyAlignment="1" applyProtection="1">
      <alignment vertical="center"/>
      <protection/>
    </xf>
    <xf numFmtId="3" fontId="29" fillId="35" borderId="21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Alignment="1" applyProtection="1">
      <alignment horizontal="justify" vertical="top" wrapText="1"/>
      <protection/>
    </xf>
    <xf numFmtId="49" fontId="18" fillId="0" borderId="0" xfId="0" applyNumberFormat="1" applyFont="1" applyAlignment="1">
      <alignment horizontal="left" vertical="top"/>
    </xf>
    <xf numFmtId="0" fontId="18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 horizontal="right"/>
      <protection/>
    </xf>
    <xf numFmtId="3" fontId="0" fillId="34" borderId="20" xfId="0" applyNumberFormat="1" applyFont="1" applyFill="1" applyBorder="1" applyAlignment="1" applyProtection="1">
      <alignment horizontal="right" vertical="center"/>
      <protection locked="0"/>
    </xf>
    <xf numFmtId="3" fontId="0" fillId="34" borderId="13" xfId="0" applyNumberFormat="1" applyFont="1" applyFill="1" applyBorder="1" applyAlignment="1" applyProtection="1">
      <alignment horizontal="right" vertical="center"/>
      <protection locked="0"/>
    </xf>
    <xf numFmtId="3" fontId="0" fillId="34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49" fontId="12" fillId="34" borderId="20" xfId="0" applyNumberFormat="1" applyFont="1" applyFill="1" applyBorder="1" applyAlignment="1" applyProtection="1">
      <alignment horizontal="center" vertical="center"/>
      <protection locked="0"/>
    </xf>
    <xf numFmtId="49" fontId="12" fillId="34" borderId="13" xfId="0" applyNumberFormat="1" applyFont="1" applyFill="1" applyBorder="1" applyAlignment="1" applyProtection="1">
      <alignment horizontal="center" vertical="center"/>
      <protection locked="0"/>
    </xf>
    <xf numFmtId="49" fontId="12" fillId="34" borderId="21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49" fontId="18" fillId="0" borderId="0" xfId="0" applyNumberFormat="1" applyFont="1" applyAlignment="1" applyProtection="1">
      <alignment horizontal="left"/>
      <protection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justify" wrapText="1"/>
      <protection/>
    </xf>
    <xf numFmtId="0" fontId="12" fillId="0" borderId="17" xfId="0" applyFont="1" applyBorder="1" applyAlignment="1" applyProtection="1">
      <alignment horizontal="justify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9" fillId="0" borderId="20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/>
    </xf>
    <xf numFmtId="1" fontId="2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justify" vertical="top"/>
    </xf>
    <xf numFmtId="0" fontId="18" fillId="0" borderId="0" xfId="0" applyFont="1" applyAlignment="1">
      <alignment horizontal="justify" vertical="top"/>
    </xf>
    <xf numFmtId="0" fontId="25" fillId="0" borderId="0" xfId="0" applyFont="1" applyAlignment="1" applyProtection="1">
      <alignment horizontal="left" wrapText="1"/>
      <protection/>
    </xf>
    <xf numFmtId="0" fontId="25" fillId="0" borderId="17" xfId="0" applyFont="1" applyBorder="1" applyAlignment="1" applyProtection="1">
      <alignment horizontal="left" wrapText="1"/>
      <protection/>
    </xf>
    <xf numFmtId="0" fontId="31" fillId="0" borderId="20" xfId="0" applyNumberFormat="1" applyFont="1" applyFill="1" applyBorder="1" applyAlignment="1" applyProtection="1">
      <alignment horizontal="left" vertical="center" wrapText="1"/>
      <protection/>
    </xf>
    <xf numFmtId="0" fontId="31" fillId="0" borderId="13" xfId="0" applyNumberFormat="1" applyFont="1" applyFill="1" applyBorder="1" applyAlignment="1" applyProtection="1">
      <alignment horizontal="left" vertical="center" wrapText="1"/>
      <protection/>
    </xf>
    <xf numFmtId="0" fontId="31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justify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32" fillId="35" borderId="10" xfId="0" applyNumberFormat="1" applyFont="1" applyFill="1" applyBorder="1" applyAlignment="1" applyProtection="1">
      <alignment horizontal="center" vertical="center"/>
      <protection/>
    </xf>
    <xf numFmtId="0" fontId="32" fillId="35" borderId="12" xfId="0" applyNumberFormat="1" applyFont="1" applyFill="1" applyBorder="1" applyAlignment="1" applyProtection="1">
      <alignment horizontal="center" vertical="center"/>
      <protection/>
    </xf>
    <xf numFmtId="0" fontId="32" fillId="35" borderId="14" xfId="0" applyNumberFormat="1" applyFont="1" applyFill="1" applyBorder="1" applyAlignment="1" applyProtection="1">
      <alignment horizontal="center" vertical="center"/>
      <protection/>
    </xf>
    <xf numFmtId="0" fontId="32" fillId="35" borderId="18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lőlapok" xfId="56"/>
    <cellStyle name="Normál_előlaptervek" xfId="57"/>
    <cellStyle name="Normál_előlapterveklegujabb" xfId="58"/>
    <cellStyle name="Normál_k021868" xfId="59"/>
    <cellStyle name="Normál_Másolat - előlaptervek" xfId="60"/>
    <cellStyle name="Normál_megszemélyesített sém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1" name="Line 6"/>
        <xdr:cNvSpPr>
          <a:spLocks/>
        </xdr:cNvSpPr>
      </xdr:nvSpPr>
      <xdr:spPr>
        <a:xfrm>
          <a:off x="6677025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2" name="Line 7"/>
        <xdr:cNvSpPr>
          <a:spLocks/>
        </xdr:cNvSpPr>
      </xdr:nvSpPr>
      <xdr:spPr>
        <a:xfrm>
          <a:off x="0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3" name="Line 17"/>
        <xdr:cNvSpPr>
          <a:spLocks/>
        </xdr:cNvSpPr>
      </xdr:nvSpPr>
      <xdr:spPr>
        <a:xfrm>
          <a:off x="6677025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4" name="Line 19"/>
        <xdr:cNvSpPr>
          <a:spLocks/>
        </xdr:cNvSpPr>
      </xdr:nvSpPr>
      <xdr:spPr>
        <a:xfrm>
          <a:off x="6677025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5" name="Line 20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6" name="Line 21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" name="Line 22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8" name="Line 23"/>
        <xdr:cNvSpPr>
          <a:spLocks/>
        </xdr:cNvSpPr>
      </xdr:nvSpPr>
      <xdr:spPr>
        <a:xfrm>
          <a:off x="6677025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9" name="Line 24"/>
        <xdr:cNvSpPr>
          <a:spLocks/>
        </xdr:cNvSpPr>
      </xdr:nvSpPr>
      <xdr:spPr>
        <a:xfrm>
          <a:off x="6677025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10" name="Line 30"/>
        <xdr:cNvSpPr>
          <a:spLocks/>
        </xdr:cNvSpPr>
      </xdr:nvSpPr>
      <xdr:spPr>
        <a:xfrm>
          <a:off x="667702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11" name="Line 31"/>
        <xdr:cNvSpPr>
          <a:spLocks/>
        </xdr:cNvSpPr>
      </xdr:nvSpPr>
      <xdr:spPr>
        <a:xfrm>
          <a:off x="667702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12" name="Line 32"/>
        <xdr:cNvSpPr>
          <a:spLocks/>
        </xdr:cNvSpPr>
      </xdr:nvSpPr>
      <xdr:spPr>
        <a:xfrm>
          <a:off x="667702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13" name="Line 33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14" name="Line 34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15" name="Line 35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16" name="Line 36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17" name="Line 37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18" name="Line 38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19" name="Line 39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0" name="Line 40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1" name="Line 41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2" name="Line 42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3" name="Line 43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4" name="Line 44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5" name="Line 45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6" name="Line 46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7" name="Line 47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28" name="Line 49"/>
        <xdr:cNvSpPr>
          <a:spLocks/>
        </xdr:cNvSpPr>
      </xdr:nvSpPr>
      <xdr:spPr>
        <a:xfrm>
          <a:off x="66770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29" name="Line 50"/>
        <xdr:cNvSpPr>
          <a:spLocks/>
        </xdr:cNvSpPr>
      </xdr:nvSpPr>
      <xdr:spPr>
        <a:xfrm>
          <a:off x="66770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30" name="Line 51"/>
        <xdr:cNvSpPr>
          <a:spLocks/>
        </xdr:cNvSpPr>
      </xdr:nvSpPr>
      <xdr:spPr>
        <a:xfrm>
          <a:off x="6677025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31" name="Line 52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32" name="Line 53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33" name="Line 54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34" name="Line 55"/>
        <xdr:cNvSpPr>
          <a:spLocks/>
        </xdr:cNvSpPr>
      </xdr:nvSpPr>
      <xdr:spPr>
        <a:xfrm>
          <a:off x="6677025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35" name="Line 56"/>
        <xdr:cNvSpPr>
          <a:spLocks/>
        </xdr:cNvSpPr>
      </xdr:nvSpPr>
      <xdr:spPr>
        <a:xfrm>
          <a:off x="6677025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36" name="Line 57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37" name="Line 58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38" name="Line 59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39" name="Line 60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40" name="Line 61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41" name="Line 62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42" name="Line 63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43" name="Line 64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44" name="Line 65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45" name="Line 66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46" name="Line 67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47" name="Line 68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48" name="Line 69"/>
        <xdr:cNvSpPr>
          <a:spLocks/>
        </xdr:cNvSpPr>
      </xdr:nvSpPr>
      <xdr:spPr>
        <a:xfrm>
          <a:off x="66770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49" name="Line 70"/>
        <xdr:cNvSpPr>
          <a:spLocks/>
        </xdr:cNvSpPr>
      </xdr:nvSpPr>
      <xdr:spPr>
        <a:xfrm>
          <a:off x="6677025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50" name="Line 71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51" name="Line 72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52" name="Line 73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53" name="Line 74"/>
        <xdr:cNvSpPr>
          <a:spLocks/>
        </xdr:cNvSpPr>
      </xdr:nvSpPr>
      <xdr:spPr>
        <a:xfrm>
          <a:off x="6677025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54" name="Line 75"/>
        <xdr:cNvSpPr>
          <a:spLocks/>
        </xdr:cNvSpPr>
      </xdr:nvSpPr>
      <xdr:spPr>
        <a:xfrm>
          <a:off x="6677025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55" name="Line 76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56" name="Line 77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57" name="Line 78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58" name="Line 79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59" name="Line 80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60" name="Line 81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61" name="Line 82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62" name="Line 83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63" name="Line 84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64" name="Line 85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65" name="Line 86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66" name="Line 87"/>
        <xdr:cNvSpPr>
          <a:spLocks/>
        </xdr:cNvSpPr>
      </xdr:nvSpPr>
      <xdr:spPr>
        <a:xfrm>
          <a:off x="66770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67" name="Line 88"/>
        <xdr:cNvSpPr>
          <a:spLocks/>
        </xdr:cNvSpPr>
      </xdr:nvSpPr>
      <xdr:spPr>
        <a:xfrm>
          <a:off x="6677025" y="714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68" name="Line 89"/>
        <xdr:cNvSpPr>
          <a:spLocks/>
        </xdr:cNvSpPr>
      </xdr:nvSpPr>
      <xdr:spPr>
        <a:xfrm>
          <a:off x="6677025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69" name="Line 90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70" name="Line 91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71" name="Line 92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2" name="Line 93"/>
        <xdr:cNvSpPr>
          <a:spLocks/>
        </xdr:cNvSpPr>
      </xdr:nvSpPr>
      <xdr:spPr>
        <a:xfrm>
          <a:off x="6677025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3" name="Line 94"/>
        <xdr:cNvSpPr>
          <a:spLocks/>
        </xdr:cNvSpPr>
      </xdr:nvSpPr>
      <xdr:spPr>
        <a:xfrm>
          <a:off x="6677025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74" name="Line 95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75" name="Line 96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76" name="Line 97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77" name="Line 98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78" name="Line 99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79" name="Line 100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80" name="Line 101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81" name="Line 102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82" name="Line 103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83" name="Line 104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84" name="Line 105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85" name="Line 106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86" name="Line 107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87" name="Line 108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88" name="Line 109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89" name="Line 110"/>
        <xdr:cNvSpPr>
          <a:spLocks/>
        </xdr:cNvSpPr>
      </xdr:nvSpPr>
      <xdr:spPr>
        <a:xfrm>
          <a:off x="667702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90" name="Line 111"/>
        <xdr:cNvSpPr>
          <a:spLocks/>
        </xdr:cNvSpPr>
      </xdr:nvSpPr>
      <xdr:spPr>
        <a:xfrm>
          <a:off x="667702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91" name="Line 112"/>
        <xdr:cNvSpPr>
          <a:spLocks/>
        </xdr:cNvSpPr>
      </xdr:nvSpPr>
      <xdr:spPr>
        <a:xfrm>
          <a:off x="667702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92" name="Line 113"/>
        <xdr:cNvSpPr>
          <a:spLocks/>
        </xdr:cNvSpPr>
      </xdr:nvSpPr>
      <xdr:spPr>
        <a:xfrm>
          <a:off x="66770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93" name="Line 114"/>
        <xdr:cNvSpPr>
          <a:spLocks/>
        </xdr:cNvSpPr>
      </xdr:nvSpPr>
      <xdr:spPr>
        <a:xfrm>
          <a:off x="66770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94" name="Line 115"/>
        <xdr:cNvSpPr>
          <a:spLocks/>
        </xdr:cNvSpPr>
      </xdr:nvSpPr>
      <xdr:spPr>
        <a:xfrm>
          <a:off x="66770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95" name="Line 116"/>
        <xdr:cNvSpPr>
          <a:spLocks/>
        </xdr:cNvSpPr>
      </xdr:nvSpPr>
      <xdr:spPr>
        <a:xfrm>
          <a:off x="667702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96" name="Line 117"/>
        <xdr:cNvSpPr>
          <a:spLocks/>
        </xdr:cNvSpPr>
      </xdr:nvSpPr>
      <xdr:spPr>
        <a:xfrm>
          <a:off x="667702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97" name="Line 118"/>
        <xdr:cNvSpPr>
          <a:spLocks/>
        </xdr:cNvSpPr>
      </xdr:nvSpPr>
      <xdr:spPr>
        <a:xfrm>
          <a:off x="667702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98" name="Line 119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99" name="Line 120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100" name="Line 121"/>
        <xdr:cNvSpPr>
          <a:spLocks/>
        </xdr:cNvSpPr>
      </xdr:nvSpPr>
      <xdr:spPr>
        <a:xfrm>
          <a:off x="6677025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101" name="Line 136"/>
        <xdr:cNvSpPr>
          <a:spLocks/>
        </xdr:cNvSpPr>
      </xdr:nvSpPr>
      <xdr:spPr>
        <a:xfrm>
          <a:off x="6677025" y="901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44</xdr:col>
      <xdr:colOff>171450</xdr:colOff>
      <xdr:row>15</xdr:row>
      <xdr:rowOff>57150</xdr:rowOff>
    </xdr:from>
    <xdr:to>
      <xdr:col>54</xdr:col>
      <xdr:colOff>28575</xdr:colOff>
      <xdr:row>23</xdr:row>
      <xdr:rowOff>19050</xdr:rowOff>
    </xdr:to>
    <xdr:sp>
      <xdr:nvSpPr>
        <xdr:cNvPr id="102" name="Rectangle 139"/>
        <xdr:cNvSpPr>
          <a:spLocks/>
        </xdr:cNvSpPr>
      </xdr:nvSpPr>
      <xdr:spPr>
        <a:xfrm>
          <a:off x="6848475" y="1771650"/>
          <a:ext cx="16668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Amennyiben nem történt beruházás kérjük, az előlapon feltétlenül jelölje meg, hogy a jelentés nemleges (lap alján a nemlegesség kódjának megadásával)!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Nem elegendő a kérdőív üresen hagyása.</a:t>
          </a:r>
        </a:p>
      </xdr:txBody>
    </xdr:sp>
    <xdr:clientData fPrintsWithSheet="0"/>
  </xdr:twoCellAnchor>
  <xdr:twoCellAnchor editAs="absolute">
    <xdr:from>
      <xdr:col>44</xdr:col>
      <xdr:colOff>152400</xdr:colOff>
      <xdr:row>6</xdr:row>
      <xdr:rowOff>142875</xdr:rowOff>
    </xdr:from>
    <xdr:to>
      <xdr:col>54</xdr:col>
      <xdr:colOff>0</xdr:colOff>
      <xdr:row>14</xdr:row>
      <xdr:rowOff>57150</xdr:rowOff>
    </xdr:to>
    <xdr:sp>
      <xdr:nvSpPr>
        <xdr:cNvPr id="103" name="Rectangle 141"/>
        <xdr:cNvSpPr>
          <a:spLocks/>
        </xdr:cNvSpPr>
      </xdr:nvSpPr>
      <xdr:spPr>
        <a:xfrm>
          <a:off x="6829425" y="704850"/>
          <a:ext cx="1657350" cy="9239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08000" tIns="108000" rIns="108000" bIns="10800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Kérjük minden negyedévben aktualizálja az időszakot!</a:t>
          </a:r>
        </a:p>
      </xdr:txBody>
    </xdr:sp>
    <xdr:clientData fPrintsWithSheet="0"/>
  </xdr:twoCellAnchor>
  <xdr:twoCellAnchor editAs="absolute">
    <xdr:from>
      <xdr:col>44</xdr:col>
      <xdr:colOff>152400</xdr:colOff>
      <xdr:row>47</xdr:row>
      <xdr:rowOff>28575</xdr:rowOff>
    </xdr:from>
    <xdr:to>
      <xdr:col>50</xdr:col>
      <xdr:colOff>9525</xdr:colOff>
      <xdr:row>53</xdr:row>
      <xdr:rowOff>285750</xdr:rowOff>
    </xdr:to>
    <xdr:sp>
      <xdr:nvSpPr>
        <xdr:cNvPr id="104" name="Rectangle 143"/>
        <xdr:cNvSpPr>
          <a:spLocks/>
        </xdr:cNvSpPr>
      </xdr:nvSpPr>
      <xdr:spPr>
        <a:xfrm>
          <a:off x="6829425" y="6096000"/>
          <a:ext cx="942975" cy="13335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Az elérési adatokat is kérjük kitölteni!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28</xdr:row>
      <xdr:rowOff>66675</xdr:rowOff>
    </xdr:from>
    <xdr:to>
      <xdr:col>13</xdr:col>
      <xdr:colOff>142875</xdr:colOff>
      <xdr:row>31</xdr:row>
      <xdr:rowOff>590550</xdr:rowOff>
    </xdr:to>
    <xdr:sp>
      <xdr:nvSpPr>
        <xdr:cNvPr id="1" name="Rectangle 27"/>
        <xdr:cNvSpPr>
          <a:spLocks/>
        </xdr:cNvSpPr>
      </xdr:nvSpPr>
      <xdr:spPr>
        <a:xfrm>
          <a:off x="161925" y="5286375"/>
          <a:ext cx="23336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Minisztériumok, önkormányzatok és önkormányzati társulások esetén kérjük, egy beruházási szakágazatot csak egyszer szerepeltessen, valamint olyan szakágazatról ne töltsön ki beruházási lapot, amelyiken nem történt beruházás.</a:t>
          </a:r>
        </a:p>
      </xdr:txBody>
    </xdr:sp>
    <xdr:clientData fPrintsWithSheet="0"/>
  </xdr:twoCellAnchor>
  <xdr:twoCellAnchor editAs="absolute">
    <xdr:from>
      <xdr:col>33</xdr:col>
      <xdr:colOff>200025</xdr:colOff>
      <xdr:row>23</xdr:row>
      <xdr:rowOff>781050</xdr:rowOff>
    </xdr:from>
    <xdr:to>
      <xdr:col>36</xdr:col>
      <xdr:colOff>590550</xdr:colOff>
      <xdr:row>32</xdr:row>
      <xdr:rowOff>295275</xdr:rowOff>
    </xdr:to>
    <xdr:sp>
      <xdr:nvSpPr>
        <xdr:cNvPr id="2" name="Rectangle 29"/>
        <xdr:cNvSpPr>
          <a:spLocks/>
        </xdr:cNvSpPr>
      </xdr:nvSpPr>
      <xdr:spPr>
        <a:xfrm>
          <a:off x="6172200" y="4400550"/>
          <a:ext cx="2219325" cy="2505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Több beruházás esetén a munkalapot másolni kell!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1. Jobb egérgombbal a munkalapfülre (18971102) kattintani. (Helyi menü előhívása.)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3. Másolás vagy áthelyezés... parancs.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4. Melyik lap elé: (a végére)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5. "Legyen másolat" négyzetet bejelölni.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6. OK gomb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7. A másoláskor megjelenő üzenet (A másolandó lapon 255-nél több karaktert...) az OK gombbal nyugtázható!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 munkalapot célszerű üresen, a kitöltés megkezdése előtt a szükséges példányszámban lemásolni!</a:t>
          </a:r>
        </a:p>
      </xdr:txBody>
    </xdr:sp>
    <xdr:clientData fPrintsWithSheet="0"/>
  </xdr:twoCellAnchor>
  <xdr:twoCellAnchor editAs="absolute">
    <xdr:from>
      <xdr:col>27</xdr:col>
      <xdr:colOff>133350</xdr:colOff>
      <xdr:row>17</xdr:row>
      <xdr:rowOff>28575</xdr:rowOff>
    </xdr:from>
    <xdr:to>
      <xdr:col>36</xdr:col>
      <xdr:colOff>428625</xdr:colOff>
      <xdr:row>22</xdr:row>
      <xdr:rowOff>133350</xdr:rowOff>
    </xdr:to>
    <xdr:grpSp>
      <xdr:nvGrpSpPr>
        <xdr:cNvPr id="3" name="Group 34"/>
        <xdr:cNvGrpSpPr>
          <a:grpSpLocks/>
        </xdr:cNvGrpSpPr>
      </xdr:nvGrpSpPr>
      <xdr:grpSpPr>
        <a:xfrm>
          <a:off x="5019675" y="2667000"/>
          <a:ext cx="3209925" cy="857250"/>
          <a:chOff x="517" y="128"/>
          <a:chExt cx="337" cy="90"/>
        </a:xfrm>
        <a:solidFill>
          <a:srgbClr val="FFFFFF"/>
        </a:solidFill>
      </xdr:grpSpPr>
      <xdr:sp>
        <xdr:nvSpPr>
          <xdr:cNvPr id="4" name="Rectangle 35"/>
          <xdr:cNvSpPr>
            <a:spLocks/>
          </xdr:cNvSpPr>
        </xdr:nvSpPr>
        <xdr:spPr>
          <a:xfrm>
            <a:off x="655" y="128"/>
            <a:ext cx="199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Számítógépen történő kitöltés esetén ezt a rovatot nem kell kitöltenie!
</a:t>
            </a:r>
            <a:r>
              <a: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Értéke a bevitt adatoknak megfelelően változik!</a:t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>
            <a:off x="517" y="140"/>
            <a:ext cx="1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R1325"/>
  <sheetViews>
    <sheetView showGridLines="0" zoomScalePageLayoutView="0" workbookViewId="0" topLeftCell="A2">
      <selection activeCell="O44" sqref="O44:P44"/>
    </sheetView>
  </sheetViews>
  <sheetFormatPr defaultColWidth="2.7109375" defaultRowHeight="12.75"/>
  <cols>
    <col min="1" max="1" width="1.8515625" style="77" customWidth="1"/>
    <col min="2" max="44" width="2.28125" style="77" customWidth="1"/>
    <col min="45" max="16384" width="2.7109375" style="77" customWidth="1"/>
  </cols>
  <sheetData>
    <row r="1" spans="1:6" s="179" customFormat="1" ht="12.75" hidden="1">
      <c r="A1" s="180" t="s">
        <v>96</v>
      </c>
      <c r="B1" s="180" t="s">
        <v>97</v>
      </c>
      <c r="C1" s="179">
        <v>2011</v>
      </c>
      <c r="D1" s="179" t="str">
        <f>MHO</f>
        <v>06</v>
      </c>
      <c r="E1" s="180" t="s">
        <v>255</v>
      </c>
      <c r="F1" s="179">
        <f>asz_azon1</f>
        <v>15414193</v>
      </c>
    </row>
    <row r="2" spans="1:44" s="140" customFormat="1" ht="7.5" customHeight="1">
      <c r="A2" s="138"/>
      <c r="B2" s="139"/>
      <c r="C2" s="139"/>
      <c r="D2" s="265" t="s">
        <v>1301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6"/>
      <c r="X2" s="282" t="s">
        <v>511</v>
      </c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4"/>
      <c r="AK2" s="269" t="s">
        <v>512</v>
      </c>
      <c r="AL2" s="270"/>
      <c r="AM2" s="270"/>
      <c r="AN2" s="270"/>
      <c r="AO2" s="270"/>
      <c r="AP2" s="270"/>
      <c r="AQ2" s="270"/>
      <c r="AR2" s="271"/>
    </row>
    <row r="3" spans="1:44" s="140" customFormat="1" ht="11.25" customHeight="1">
      <c r="A3" s="141"/>
      <c r="B3" s="142"/>
      <c r="C3" s="142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8"/>
      <c r="X3" s="285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7"/>
      <c r="AK3" s="272"/>
      <c r="AL3" s="273"/>
      <c r="AM3" s="273"/>
      <c r="AN3" s="273"/>
      <c r="AO3" s="273"/>
      <c r="AP3" s="273"/>
      <c r="AQ3" s="273"/>
      <c r="AR3" s="274"/>
    </row>
    <row r="4" spans="1:44" s="140" customFormat="1" ht="11.25" customHeight="1">
      <c r="A4" s="141"/>
      <c r="B4" s="142"/>
      <c r="C4" s="142"/>
      <c r="D4" s="278" t="s">
        <v>1302</v>
      </c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9"/>
      <c r="X4" s="285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7"/>
      <c r="AK4" s="272"/>
      <c r="AL4" s="273"/>
      <c r="AM4" s="273"/>
      <c r="AN4" s="273"/>
      <c r="AO4" s="273"/>
      <c r="AP4" s="273"/>
      <c r="AQ4" s="273"/>
      <c r="AR4" s="274"/>
    </row>
    <row r="5" spans="1:44" s="140" customFormat="1" ht="11.25" customHeight="1">
      <c r="A5" s="143"/>
      <c r="B5" s="144"/>
      <c r="C5" s="144"/>
      <c r="D5" s="280" t="s">
        <v>490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1"/>
      <c r="X5" s="288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90"/>
      <c r="AK5" s="275"/>
      <c r="AL5" s="276"/>
      <c r="AM5" s="276"/>
      <c r="AN5" s="276"/>
      <c r="AO5" s="276"/>
      <c r="AP5" s="276"/>
      <c r="AQ5" s="276"/>
      <c r="AR5" s="277"/>
    </row>
    <row r="6" spans="8:44" ht="3" customHeight="1"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W6" s="87"/>
      <c r="X6" s="87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</row>
    <row r="7" spans="1:44" ht="15" customHeight="1">
      <c r="A7" s="310" t="s">
        <v>1357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2"/>
    </row>
    <row r="8" spans="1:44" ht="3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1"/>
    </row>
    <row r="9" spans="1:44" s="5" customFormat="1" ht="15.75" customHeight="1">
      <c r="A9" s="313" t="s">
        <v>1367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5"/>
    </row>
    <row r="10" spans="1:44" ht="6.75" customHeigh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6"/>
    </row>
    <row r="11" spans="1:44" ht="15.75" customHeight="1">
      <c r="A11" s="316" t="s">
        <v>1317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8" t="s">
        <v>1295</v>
      </c>
      <c r="S11" s="319"/>
      <c r="T11" s="319"/>
      <c r="U11" s="319"/>
      <c r="V11" s="319"/>
      <c r="W11" s="319"/>
      <c r="X11" s="319"/>
      <c r="Y11" s="319"/>
      <c r="Z11" s="320"/>
      <c r="AA11" s="321" t="s">
        <v>1291</v>
      </c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2"/>
    </row>
    <row r="12" spans="1:44" ht="9" customHeight="1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9"/>
    </row>
    <row r="13" spans="1:44" ht="3" customHeight="1">
      <c r="A13" s="83"/>
      <c r="B13" s="83"/>
      <c r="C13" s="83"/>
      <c r="D13" s="83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1"/>
      <c r="AA13" s="81"/>
      <c r="AB13" s="81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3"/>
      <c r="AQ13" s="83"/>
      <c r="AR13" s="83"/>
    </row>
    <row r="14" spans="1:44" ht="11.25" customHeight="1">
      <c r="A14" s="301" t="s">
        <v>1364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3"/>
      <c r="AA14" s="81"/>
      <c r="AB14" s="81"/>
      <c r="AC14" s="292" t="s">
        <v>1309</v>
      </c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4"/>
    </row>
    <row r="15" spans="1:44" ht="11.25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6"/>
      <c r="AA15" s="81"/>
      <c r="AB15" s="81"/>
      <c r="AC15" s="295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7"/>
    </row>
    <row r="16" spans="1:44" ht="11.2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6"/>
      <c r="AA16" s="81"/>
      <c r="AB16" s="81"/>
      <c r="AC16" s="295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7"/>
    </row>
    <row r="17" spans="1:44" ht="11.25" customHeight="1">
      <c r="A17" s="307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9"/>
      <c r="AA17" s="81"/>
      <c r="AB17" s="81"/>
      <c r="AC17" s="298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300"/>
    </row>
    <row r="18" spans="1:44" s="149" customFormat="1" ht="5.2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6"/>
      <c r="Y18" s="146"/>
      <c r="Z18" s="146"/>
      <c r="AA18" s="147"/>
      <c r="AB18" s="147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</row>
    <row r="19" spans="1:44" s="149" customFormat="1" ht="12.75" customHeight="1">
      <c r="A19" s="189" t="s">
        <v>1154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1"/>
    </row>
    <row r="20" spans="1:44" s="149" customFormat="1" ht="12.75" customHeight="1">
      <c r="A20" s="192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4"/>
    </row>
    <row r="21" spans="1:44" s="149" customFormat="1" ht="12.75" customHeight="1">
      <c r="A21" s="195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7"/>
    </row>
    <row r="22" spans="1:44" s="149" customFormat="1" ht="3.7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</row>
    <row r="23" spans="1:44" s="5" customFormat="1" ht="27.75" customHeight="1">
      <c r="A23" s="291" t="s">
        <v>1360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</row>
    <row r="24" spans="1:44" s="15" customFormat="1" ht="6.75" customHeight="1">
      <c r="A24" s="10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9"/>
    </row>
    <row r="25" spans="1:44" s="15" customFormat="1" ht="18" customHeight="1">
      <c r="A25" s="40"/>
      <c r="B25" s="41" t="s">
        <v>1285</v>
      </c>
      <c r="C25" s="42"/>
      <c r="D25" s="42"/>
      <c r="E25" s="42"/>
      <c r="F25" s="247">
        <v>15414193</v>
      </c>
      <c r="G25" s="248"/>
      <c r="H25" s="248"/>
      <c r="I25" s="248"/>
      <c r="J25" s="248"/>
      <c r="K25" s="248"/>
      <c r="L25" s="248"/>
      <c r="M25" s="249"/>
      <c r="N25" s="42"/>
      <c r="O25" s="41" t="s">
        <v>1286</v>
      </c>
      <c r="P25" s="44"/>
      <c r="Q25" s="44"/>
      <c r="R25" s="44"/>
      <c r="S25" s="44"/>
      <c r="T25" s="5"/>
      <c r="U25" s="5"/>
      <c r="V25" s="5"/>
      <c r="W25" s="5"/>
      <c r="X25" s="259" t="s">
        <v>1142</v>
      </c>
      <c r="Y25" s="260"/>
      <c r="Z25" s="260"/>
      <c r="AA25" s="261"/>
      <c r="AC25" s="41"/>
      <c r="AD25" s="44" t="s">
        <v>1287</v>
      </c>
      <c r="AE25" s="262" t="s">
        <v>269</v>
      </c>
      <c r="AF25" s="263"/>
      <c r="AG25" s="263"/>
      <c r="AH25" s="263"/>
      <c r="AI25" s="263"/>
      <c r="AJ25" s="263"/>
      <c r="AK25" s="263"/>
      <c r="AL25" s="263"/>
      <c r="AM25" s="263"/>
      <c r="AN25" s="263"/>
      <c r="AO25" s="264"/>
      <c r="AP25" s="257">
        <f>VLOOKUP(AE25,$A$114:$B$133,2)</f>
        <v>17</v>
      </c>
      <c r="AQ25" s="258"/>
      <c r="AR25" s="45"/>
    </row>
    <row r="26" spans="1:44" s="15" customFormat="1" ht="3" customHeight="1">
      <c r="A26" s="40"/>
      <c r="B26" s="41"/>
      <c r="C26" s="42"/>
      <c r="D26" s="42"/>
      <c r="E26" s="42"/>
      <c r="F26" s="76"/>
      <c r="G26" s="76"/>
      <c r="H26" s="76"/>
      <c r="I26" s="76"/>
      <c r="J26" s="76"/>
      <c r="K26" s="76"/>
      <c r="L26" s="76"/>
      <c r="M26" s="76"/>
      <c r="N26" s="42"/>
      <c r="O26" s="41"/>
      <c r="P26" s="43"/>
      <c r="Q26" s="42"/>
      <c r="R26" s="44"/>
      <c r="S26" s="44"/>
      <c r="T26" s="44"/>
      <c r="U26" s="44"/>
      <c r="V26" s="44"/>
      <c r="W26" s="44"/>
      <c r="X26" s="76"/>
      <c r="Y26" s="76"/>
      <c r="Z26" s="76"/>
      <c r="AA26" s="76"/>
      <c r="AB26" s="5"/>
      <c r="AC26" s="80"/>
      <c r="AD26" s="80"/>
      <c r="AE26" s="80"/>
      <c r="AF26" s="80"/>
      <c r="AG26" s="80"/>
      <c r="AH26" s="80"/>
      <c r="AI26" s="80"/>
      <c r="AJ26" s="80"/>
      <c r="AK26" s="80"/>
      <c r="AL26" s="5"/>
      <c r="AM26" s="41"/>
      <c r="AN26" s="41"/>
      <c r="AO26" s="41"/>
      <c r="AP26" s="76"/>
      <c r="AQ26" s="76"/>
      <c r="AR26" s="45"/>
    </row>
    <row r="27" spans="1:44" s="15" customFormat="1" ht="13.5" customHeight="1">
      <c r="A27" s="60"/>
      <c r="B27" s="250">
        <f>IF(A86=G84,"","Érvénytelen törzsszám, kérjük ellenőrizze!")</f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52"/>
    </row>
    <row r="28" spans="1:44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48"/>
      <c r="S28" s="48"/>
      <c r="T28" s="48"/>
      <c r="U28" s="48"/>
      <c r="V28" s="49"/>
      <c r="W28" s="49"/>
      <c r="X28" s="50"/>
      <c r="Y28" s="51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52"/>
    </row>
    <row r="29" spans="1:44" s="15" customFormat="1" ht="13.5" customHeight="1">
      <c r="A29" s="46"/>
      <c r="B29" s="53" t="s">
        <v>1288</v>
      </c>
      <c r="C29" s="54"/>
      <c r="D29" s="54"/>
      <c r="E29" s="54"/>
      <c r="F29" s="251" t="s">
        <v>1369</v>
      </c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3"/>
      <c r="AR29" s="52"/>
    </row>
    <row r="30" spans="1:44" s="15" customFormat="1" ht="12.75" customHeight="1">
      <c r="A30" s="46"/>
      <c r="B30" s="55"/>
      <c r="C30" s="56"/>
      <c r="D30" s="56"/>
      <c r="E30" s="57"/>
      <c r="F30" s="254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6"/>
      <c r="AR30" s="52"/>
    </row>
    <row r="31" spans="1:44" s="15" customFormat="1" ht="3" customHeight="1">
      <c r="A31" s="46"/>
      <c r="B31" s="47"/>
      <c r="C31" s="56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8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52"/>
    </row>
    <row r="32" spans="1:44" s="15" customFormat="1" ht="15.75" customHeight="1">
      <c r="A32" s="46"/>
      <c r="B32" s="53" t="s">
        <v>1289</v>
      </c>
      <c r="C32" s="53"/>
      <c r="D32" s="5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323" t="s">
        <v>308</v>
      </c>
      <c r="U32" s="323"/>
      <c r="V32" s="323"/>
      <c r="W32" s="59"/>
      <c r="X32" s="59"/>
      <c r="Y32" s="58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323" t="s">
        <v>309</v>
      </c>
      <c r="AM32" s="323"/>
      <c r="AN32" s="47"/>
      <c r="AO32" s="47"/>
      <c r="AP32" s="47"/>
      <c r="AQ32" s="47"/>
      <c r="AR32" s="52"/>
    </row>
    <row r="33" spans="1:44" s="15" customFormat="1" ht="18" customHeight="1">
      <c r="A33" s="60"/>
      <c r="B33" s="259" t="s">
        <v>1370</v>
      </c>
      <c r="C33" s="260"/>
      <c r="D33" s="260"/>
      <c r="E33" s="261"/>
      <c r="F33" s="61"/>
      <c r="G33" s="259" t="s">
        <v>1371</v>
      </c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1"/>
      <c r="T33" s="323"/>
      <c r="U33" s="323"/>
      <c r="V33" s="323"/>
      <c r="W33" s="259" t="s">
        <v>1372</v>
      </c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1"/>
      <c r="AL33" s="323"/>
      <c r="AM33" s="323"/>
      <c r="AN33" s="259" t="s">
        <v>1373</v>
      </c>
      <c r="AO33" s="261"/>
      <c r="AP33" s="62" t="s">
        <v>1290</v>
      </c>
      <c r="AQ33" s="63"/>
      <c r="AR33" s="64"/>
    </row>
    <row r="34" spans="1:44" s="15" customFormat="1" ht="6.75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7"/>
      <c r="L34" s="67"/>
      <c r="M34" s="67"/>
      <c r="N34" s="66"/>
      <c r="O34" s="66"/>
      <c r="P34" s="66"/>
      <c r="Q34" s="66"/>
      <c r="R34" s="66"/>
      <c r="S34" s="66"/>
      <c r="T34" s="66"/>
      <c r="U34" s="66"/>
      <c r="V34" s="66"/>
      <c r="W34" s="68"/>
      <c r="X34" s="66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70"/>
    </row>
    <row r="35" spans="3:25" s="15" customFormat="1" ht="3" customHeight="1">
      <c r="C35" s="5"/>
      <c r="D35" s="5"/>
      <c r="E35" s="5"/>
      <c r="F35" s="5"/>
      <c r="G35" s="5"/>
      <c r="H35" s="5"/>
      <c r="I35" s="5"/>
      <c r="J35" s="5"/>
      <c r="K35" s="19"/>
      <c r="L35" s="19"/>
      <c r="M35" s="19"/>
      <c r="W35" s="18"/>
      <c r="X35" s="5"/>
      <c r="Y35" s="5"/>
    </row>
    <row r="36" spans="1:44" s="15" customFormat="1" ht="5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1"/>
      <c r="O36" s="11"/>
      <c r="P36" s="11"/>
      <c r="Q36" s="11"/>
      <c r="R36" s="11"/>
      <c r="S36" s="11"/>
      <c r="T36" s="11"/>
      <c r="U36" s="11"/>
      <c r="V36" s="11"/>
      <c r="W36" s="13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4"/>
    </row>
    <row r="37" spans="1:44" s="149" customFormat="1" ht="13.5" customHeight="1">
      <c r="A37" s="151"/>
      <c r="B37" s="152" t="s">
        <v>1348</v>
      </c>
      <c r="C37" s="153"/>
      <c r="D37" s="153"/>
      <c r="E37" s="153"/>
      <c r="F37" s="153"/>
      <c r="G37" s="153" t="s">
        <v>199</v>
      </c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4" t="s">
        <v>0</v>
      </c>
      <c r="AA37" s="153"/>
      <c r="AB37" s="153"/>
      <c r="AC37" s="157"/>
      <c r="AD37" s="153"/>
      <c r="AE37" s="153"/>
      <c r="AF37" s="154" t="s">
        <v>513</v>
      </c>
      <c r="AG37" s="153"/>
      <c r="AH37" s="153"/>
      <c r="AI37" s="153"/>
      <c r="AJ37" s="153"/>
      <c r="AK37" s="153"/>
      <c r="AL37" s="153"/>
      <c r="AM37" s="153"/>
      <c r="AN37" s="153"/>
      <c r="AO37" s="16"/>
      <c r="AP37" s="16"/>
      <c r="AQ37" s="155"/>
      <c r="AR37" s="156"/>
    </row>
    <row r="38" spans="1:44" s="149" customFormat="1" ht="13.5" customHeight="1">
      <c r="A38" s="151"/>
      <c r="B38" s="152"/>
      <c r="C38" s="153"/>
      <c r="D38" s="153"/>
      <c r="E38" s="153"/>
      <c r="F38" s="153"/>
      <c r="G38" s="154" t="s">
        <v>1368</v>
      </c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7" t="s">
        <v>1</v>
      </c>
      <c r="AA38" s="153"/>
      <c r="AB38" s="153"/>
      <c r="AC38" s="157"/>
      <c r="AD38" s="153"/>
      <c r="AE38" s="153"/>
      <c r="AF38" s="157" t="s">
        <v>514</v>
      </c>
      <c r="AG38" s="153"/>
      <c r="AH38" s="153"/>
      <c r="AI38" s="153"/>
      <c r="AJ38" s="153"/>
      <c r="AK38" s="153"/>
      <c r="AL38" s="153"/>
      <c r="AM38" s="153"/>
      <c r="AN38" s="153"/>
      <c r="AO38" s="16"/>
      <c r="AP38" s="16"/>
      <c r="AQ38" s="155"/>
      <c r="AR38" s="156"/>
    </row>
    <row r="39" spans="1:44" s="149" customFormat="1" ht="13.5" customHeight="1">
      <c r="A39" s="151"/>
      <c r="B39" s="153"/>
      <c r="C39" s="153"/>
      <c r="D39" s="153"/>
      <c r="E39" s="153"/>
      <c r="F39" s="153"/>
      <c r="G39" s="158" t="s">
        <v>1349</v>
      </c>
      <c r="H39" s="157"/>
      <c r="I39" s="157"/>
      <c r="J39" s="157"/>
      <c r="K39" s="154"/>
      <c r="L39" s="153"/>
      <c r="M39" s="153"/>
      <c r="N39" s="153"/>
      <c r="O39" s="153"/>
      <c r="P39" s="153"/>
      <c r="Q39" s="153"/>
      <c r="R39" s="153"/>
      <c r="S39" s="153"/>
      <c r="T39" s="153"/>
      <c r="U39" s="157"/>
      <c r="V39" s="157"/>
      <c r="W39" s="159"/>
      <c r="X39" s="157"/>
      <c r="Y39" s="157"/>
      <c r="Z39" s="160" t="s">
        <v>515</v>
      </c>
      <c r="AA39" s="160"/>
      <c r="AB39" s="160"/>
      <c r="AC39" s="160"/>
      <c r="AD39" s="160"/>
      <c r="AE39" s="160"/>
      <c r="AF39" s="170" t="s">
        <v>516</v>
      </c>
      <c r="AG39" s="160"/>
      <c r="AH39" s="160"/>
      <c r="AI39" s="157"/>
      <c r="AJ39" s="157"/>
      <c r="AK39" s="157"/>
      <c r="AL39" s="157"/>
      <c r="AM39" s="157"/>
      <c r="AN39" s="157"/>
      <c r="AO39" s="17"/>
      <c r="AP39" s="17"/>
      <c r="AQ39" s="155"/>
      <c r="AR39" s="156"/>
    </row>
    <row r="40" spans="1:44" s="149" customFormat="1" ht="3" customHeight="1">
      <c r="A40" s="151"/>
      <c r="B40" s="161"/>
      <c r="C40" s="161"/>
      <c r="D40" s="161"/>
      <c r="E40" s="161"/>
      <c r="F40" s="162"/>
      <c r="G40" s="162"/>
      <c r="H40" s="162"/>
      <c r="I40" s="162"/>
      <c r="J40" s="163"/>
      <c r="K40" s="162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55"/>
      <c r="AP40" s="155"/>
      <c r="AQ40" s="155"/>
      <c r="AR40" s="156"/>
    </row>
    <row r="41" spans="1:44" s="149" customFormat="1" ht="13.5" customHeight="1">
      <c r="A41" s="164"/>
      <c r="B41" s="165" t="s">
        <v>517</v>
      </c>
      <c r="C41" s="166"/>
      <c r="D41" s="166"/>
      <c r="E41" s="166"/>
      <c r="F41" s="166"/>
      <c r="G41" s="166"/>
      <c r="H41" s="166"/>
      <c r="I41" s="166"/>
      <c r="J41" s="166"/>
      <c r="K41" s="167"/>
      <c r="L41" s="167"/>
      <c r="M41" s="167"/>
      <c r="N41" s="166"/>
      <c r="O41" s="166"/>
      <c r="P41" s="166"/>
      <c r="Q41" s="166"/>
      <c r="R41" s="166"/>
      <c r="S41" s="166"/>
      <c r="T41" s="166"/>
      <c r="U41" s="166"/>
      <c r="V41" s="166"/>
      <c r="W41" s="178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8"/>
      <c r="AP41" s="168"/>
      <c r="AQ41" s="168"/>
      <c r="AR41" s="169"/>
    </row>
    <row r="42" spans="1:44" s="15" customFormat="1" ht="5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9"/>
      <c r="L42" s="19"/>
      <c r="M42" s="19"/>
      <c r="N42" s="5"/>
      <c r="O42" s="5"/>
      <c r="P42" s="5"/>
      <c r="Q42" s="5"/>
      <c r="R42" s="5"/>
      <c r="S42" s="5"/>
      <c r="T42" s="5"/>
      <c r="U42" s="5"/>
      <c r="V42" s="5"/>
      <c r="W42" s="18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ht="2.25" customHeight="1"/>
    <row r="44" spans="1:42" s="15" customFormat="1" ht="19.5" customHeight="1">
      <c r="A44" s="199">
        <v>2011</v>
      </c>
      <c r="B44" s="200"/>
      <c r="C44" s="201"/>
      <c r="D44" s="82" t="s">
        <v>1312</v>
      </c>
      <c r="E44" s="199" t="s">
        <v>1381</v>
      </c>
      <c r="F44" s="200"/>
      <c r="G44" s="200"/>
      <c r="H44" s="200"/>
      <c r="I44" s="200"/>
      <c r="J44" s="200"/>
      <c r="K44" s="200"/>
      <c r="L44" s="200"/>
      <c r="M44" s="201"/>
      <c r="N44" s="82" t="s">
        <v>1311</v>
      </c>
      <c r="O44" s="199">
        <v>19</v>
      </c>
      <c r="P44" s="201"/>
      <c r="Q44" s="82" t="s">
        <v>1313</v>
      </c>
      <c r="R44" s="22"/>
      <c r="S44" s="22"/>
      <c r="T44" s="22"/>
      <c r="U44" s="22"/>
      <c r="V44" s="22" t="s">
        <v>1310</v>
      </c>
      <c r="W44" s="22"/>
      <c r="Y44" s="22" t="s">
        <v>1350</v>
      </c>
      <c r="Z44" s="22"/>
      <c r="AA44" s="22"/>
      <c r="AB44" s="22"/>
      <c r="AC44" s="22"/>
      <c r="AD44" s="22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</row>
    <row r="45" spans="1:42" s="15" customFormat="1" ht="7.5" customHeight="1">
      <c r="A45" s="20"/>
      <c r="B45" s="20"/>
      <c r="C45" s="23"/>
      <c r="D45" s="21"/>
      <c r="E45" s="23"/>
      <c r="F45" s="23"/>
      <c r="G45" s="23"/>
      <c r="H45" s="23"/>
      <c r="I45" s="23"/>
      <c r="J45" s="23"/>
      <c r="K45" s="23"/>
      <c r="L45" s="23"/>
      <c r="M45" s="23"/>
      <c r="N45" s="21"/>
      <c r="O45" s="23"/>
      <c r="P45" s="23"/>
      <c r="Q45" s="21"/>
      <c r="R45" s="22"/>
      <c r="S45" s="22"/>
      <c r="T45" s="22"/>
      <c r="U45" s="22"/>
      <c r="V45" s="22"/>
      <c r="W45" s="22"/>
      <c r="Y45" s="22"/>
      <c r="Z45" s="22"/>
      <c r="AA45" s="22"/>
      <c r="AB45" s="22"/>
      <c r="AC45" s="22"/>
      <c r="AD45" s="22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</row>
    <row r="46" spans="1:44" ht="24.75" customHeight="1">
      <c r="A46" s="327" t="s">
        <v>1155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8"/>
      <c r="AO46" s="239"/>
      <c r="AP46" s="240"/>
      <c r="AQ46" s="240"/>
      <c r="AR46" s="241"/>
    </row>
    <row r="47" spans="25:42" ht="6.75" customHeight="1">
      <c r="Y47" s="4"/>
      <c r="Z47" s="5"/>
      <c r="AA47" s="5"/>
      <c r="AB47" s="5"/>
      <c r="AC47" s="5"/>
      <c r="AD47" s="5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4" s="15" customFormat="1" ht="12.75">
      <c r="A48" s="235" t="s">
        <v>1366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7"/>
    </row>
    <row r="49" spans="1:44" s="15" customFormat="1" ht="12.75">
      <c r="A49" s="242" t="s">
        <v>1305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 t="s">
        <v>1351</v>
      </c>
      <c r="O49" s="242"/>
      <c r="P49" s="242"/>
      <c r="Q49" s="242"/>
      <c r="R49" s="242"/>
      <c r="S49" s="242"/>
      <c r="T49" s="242"/>
      <c r="U49" s="242" t="s">
        <v>1303</v>
      </c>
      <c r="V49" s="242"/>
      <c r="W49" s="242"/>
      <c r="X49" s="242"/>
      <c r="Y49" s="242"/>
      <c r="Z49" s="242"/>
      <c r="AA49" s="324" t="s">
        <v>1051</v>
      </c>
      <c r="AB49" s="325"/>
      <c r="AC49" s="325"/>
      <c r="AD49" s="325"/>
      <c r="AE49" s="325"/>
      <c r="AF49" s="325"/>
      <c r="AG49" s="326"/>
      <c r="AH49" s="324" t="s">
        <v>1304</v>
      </c>
      <c r="AI49" s="325"/>
      <c r="AJ49" s="325"/>
      <c r="AK49" s="325"/>
      <c r="AL49" s="325"/>
      <c r="AM49" s="325"/>
      <c r="AN49" s="325"/>
      <c r="AO49" s="325"/>
      <c r="AP49" s="325"/>
      <c r="AQ49" s="325"/>
      <c r="AR49" s="326"/>
    </row>
    <row r="50" spans="1:44" ht="30" customHeight="1">
      <c r="A50" s="238" t="s">
        <v>1374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43" t="s">
        <v>1375</v>
      </c>
      <c r="O50" s="243"/>
      <c r="P50" s="243"/>
      <c r="Q50" s="243"/>
      <c r="R50" s="243"/>
      <c r="S50" s="243"/>
      <c r="T50" s="243"/>
      <c r="U50" s="243" t="s">
        <v>1376</v>
      </c>
      <c r="V50" s="243"/>
      <c r="W50" s="243"/>
      <c r="X50" s="243"/>
      <c r="Y50" s="243"/>
      <c r="Z50" s="243"/>
      <c r="AA50" s="215" t="s">
        <v>1377</v>
      </c>
      <c r="AB50" s="216"/>
      <c r="AC50" s="216"/>
      <c r="AD50" s="216"/>
      <c r="AE50" s="216"/>
      <c r="AF50" s="216"/>
      <c r="AG50" s="217"/>
      <c r="AH50" s="244" t="s">
        <v>1378</v>
      </c>
      <c r="AI50" s="245"/>
      <c r="AJ50" s="245"/>
      <c r="AK50" s="245"/>
      <c r="AL50" s="245"/>
      <c r="AM50" s="245"/>
      <c r="AN50" s="245"/>
      <c r="AO50" s="245"/>
      <c r="AP50" s="245"/>
      <c r="AQ50" s="245"/>
      <c r="AR50" s="246"/>
    </row>
    <row r="51" spans="31:42" ht="6.75" customHeight="1"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</row>
    <row r="52" spans="1:44" s="7" customFormat="1" ht="12" customHeight="1">
      <c r="A52" s="183" t="s">
        <v>1352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5"/>
    </row>
    <row r="53" spans="1:44" s="8" customFormat="1" ht="10.5" customHeight="1">
      <c r="A53" s="186" t="s">
        <v>1305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8"/>
      <c r="O53" s="186" t="s">
        <v>1303</v>
      </c>
      <c r="P53" s="187"/>
      <c r="Q53" s="187"/>
      <c r="R53" s="187"/>
      <c r="S53" s="188"/>
      <c r="T53" s="186" t="s">
        <v>1051</v>
      </c>
      <c r="U53" s="187"/>
      <c r="V53" s="187"/>
      <c r="W53" s="187"/>
      <c r="X53" s="188"/>
      <c r="Y53" s="186" t="s">
        <v>1304</v>
      </c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186" t="s">
        <v>1353</v>
      </c>
      <c r="AL53" s="187"/>
      <c r="AM53" s="187"/>
      <c r="AN53" s="187"/>
      <c r="AO53" s="187"/>
      <c r="AP53" s="187"/>
      <c r="AQ53" s="187"/>
      <c r="AR53" s="188"/>
    </row>
    <row r="54" spans="1:44" s="9" customFormat="1" ht="30" customHeight="1">
      <c r="A54" s="212" t="s">
        <v>1379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4"/>
      <c r="O54" s="215" t="s">
        <v>1376</v>
      </c>
      <c r="P54" s="216"/>
      <c r="Q54" s="216"/>
      <c r="R54" s="216"/>
      <c r="S54" s="217"/>
      <c r="T54" s="215" t="s">
        <v>1377</v>
      </c>
      <c r="U54" s="216"/>
      <c r="V54" s="216"/>
      <c r="W54" s="216"/>
      <c r="X54" s="217"/>
      <c r="Y54" s="215" t="s">
        <v>1380</v>
      </c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7"/>
      <c r="AK54" s="182"/>
      <c r="AL54" s="182"/>
      <c r="AM54" s="182"/>
      <c r="AN54" s="182"/>
      <c r="AO54" s="182"/>
      <c r="AP54" s="182"/>
      <c r="AQ54" s="182"/>
      <c r="AR54" s="182"/>
    </row>
    <row r="55" spans="1:44" ht="12.75">
      <c r="A55" s="100" t="s">
        <v>1354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</row>
    <row r="56" spans="1:44" ht="2.25" customHeight="1">
      <c r="A56" s="83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</row>
    <row r="57" spans="1:44" ht="2.25" customHeight="1">
      <c r="A57" s="83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</row>
    <row r="58" spans="1:44" ht="2.25" customHeight="1">
      <c r="A58" s="83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</row>
    <row r="59" spans="1:44" ht="2.25" customHeight="1">
      <c r="A59" s="83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</row>
    <row r="60" spans="1:44" s="149" customFormat="1" ht="12.75" customHeight="1">
      <c r="A60" s="218" t="s">
        <v>518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20"/>
    </row>
    <row r="61" spans="1:44" s="149" customFormat="1" ht="6" customHeight="1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</row>
    <row r="62" spans="1:44" s="149" customFormat="1" ht="12.75">
      <c r="A62" s="171" t="s">
        <v>1306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P62" s="221"/>
      <c r="AQ62" s="222"/>
      <c r="AR62" s="223"/>
    </row>
    <row r="63" spans="1:44" s="149" customFormat="1" ht="9.75" customHeight="1">
      <c r="A63" s="155"/>
      <c r="B63" s="155"/>
      <c r="C63" s="224" t="s">
        <v>1308</v>
      </c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</row>
    <row r="64" spans="1:44" s="149" customFormat="1" ht="10.5" customHeight="1">
      <c r="A64" s="155"/>
      <c r="B64" s="155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</row>
    <row r="65" spans="1:44" s="149" customFormat="1" ht="12.75">
      <c r="A65" s="172" t="s">
        <v>1355</v>
      </c>
      <c r="C65" s="173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202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4"/>
    </row>
    <row r="66" spans="1:44" s="149" customFormat="1" ht="3.75" customHeight="1">
      <c r="A66" s="155"/>
      <c r="B66" s="211">
        <f>IF(AND(VALUE(AP62)=204,U65=""),"204-es kód esetén feltétlenül kérjük indokolni!","")</f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155"/>
      <c r="U66" s="205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7"/>
    </row>
    <row r="67" spans="1:44" s="149" customFormat="1" ht="27" customHeight="1">
      <c r="A67" s="173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174"/>
      <c r="U67" s="208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10"/>
    </row>
    <row r="68" spans="1:44" s="26" customFormat="1" ht="3.75" customHeight="1">
      <c r="A68" s="28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27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</row>
    <row r="69" spans="1:44" s="149" customFormat="1" ht="15" customHeight="1">
      <c r="A69" s="177" t="s">
        <v>519</v>
      </c>
      <c r="C69" s="155"/>
      <c r="D69" s="155"/>
      <c r="E69" s="155"/>
      <c r="F69" s="155"/>
      <c r="G69" s="155"/>
      <c r="H69" s="202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4"/>
    </row>
    <row r="70" spans="1:44" s="149" customFormat="1" ht="17.25" customHeight="1">
      <c r="A70" s="155"/>
      <c r="B70" s="173"/>
      <c r="C70" s="173"/>
      <c r="D70" s="155"/>
      <c r="E70" s="155"/>
      <c r="F70" s="155"/>
      <c r="G70" s="155"/>
      <c r="H70" s="205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7"/>
    </row>
    <row r="71" spans="1:44" s="149" customFormat="1" ht="9.75" customHeight="1">
      <c r="A71" s="173"/>
      <c r="C71" s="155"/>
      <c r="D71" s="155"/>
      <c r="E71" s="155"/>
      <c r="F71" s="155"/>
      <c r="G71" s="155"/>
      <c r="H71" s="208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10"/>
    </row>
    <row r="72" spans="1:44" s="29" customFormat="1" ht="6.75" customHeight="1">
      <c r="A72" s="228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</row>
    <row r="73" spans="1:44" s="25" customFormat="1" ht="3.75" customHeight="1">
      <c r="A73" s="32"/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5"/>
      <c r="O73" s="35"/>
      <c r="P73" s="35"/>
      <c r="Q73" s="35"/>
      <c r="R73" s="35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6"/>
    </row>
    <row r="74" spans="1:44" s="25" customFormat="1" ht="18" customHeight="1">
      <c r="A74" s="112" t="s">
        <v>2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229">
        <v>10</v>
      </c>
      <c r="O74" s="230"/>
      <c r="P74" s="230"/>
      <c r="Q74" s="230"/>
      <c r="R74" s="231"/>
      <c r="S74" s="232" t="s">
        <v>1356</v>
      </c>
      <c r="T74" s="232"/>
      <c r="U74" s="232"/>
      <c r="V74" s="37"/>
      <c r="W74" s="71"/>
      <c r="X74" s="71"/>
      <c r="Y74" s="71"/>
      <c r="Z74" s="71"/>
      <c r="AA74" s="71"/>
      <c r="AB74" s="71"/>
      <c r="AC74" s="71"/>
      <c r="AD74" s="71"/>
      <c r="AE74" s="71"/>
      <c r="AF74" s="37"/>
      <c r="AG74" s="37"/>
      <c r="AH74" s="37"/>
      <c r="AI74" s="37"/>
      <c r="AJ74" s="37"/>
      <c r="AK74" s="37"/>
      <c r="AL74" s="37"/>
      <c r="AM74" s="71"/>
      <c r="AN74" s="71"/>
      <c r="AO74" s="71"/>
      <c r="AP74" s="71"/>
      <c r="AQ74" s="71"/>
      <c r="AR74" s="72"/>
    </row>
    <row r="75" spans="1:44" s="25" customFormat="1" ht="3.75" customHeight="1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73"/>
      <c r="AN75" s="73"/>
      <c r="AO75" s="73"/>
      <c r="AP75" s="73"/>
      <c r="AQ75" s="74"/>
      <c r="AR75" s="75"/>
    </row>
    <row r="76" ht="6" customHeight="1"/>
    <row r="77" spans="1:44" s="21" customFormat="1" ht="11.25" customHeight="1">
      <c r="A77" s="226">
        <v>18971101</v>
      </c>
      <c r="B77" s="226"/>
      <c r="C77" s="226"/>
      <c r="D77" s="226"/>
      <c r="E77" s="226"/>
      <c r="Q77" s="30" t="s">
        <v>1307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O77" s="233">
        <v>189711</v>
      </c>
      <c r="AP77" s="233"/>
      <c r="AQ77" s="233"/>
      <c r="AR77" s="233"/>
    </row>
    <row r="80" spans="1:44" s="115" customFormat="1" ht="12.75">
      <c r="A80" s="113" t="s">
        <v>1285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</row>
    <row r="81" spans="1:44" s="115" customFormat="1" ht="12.75">
      <c r="A81" s="234">
        <f>F25</f>
        <v>15414193</v>
      </c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114"/>
      <c r="O81" s="114"/>
      <c r="P81" s="114"/>
      <c r="Q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</row>
    <row r="82" spans="1:44" s="115" customFormat="1" ht="12.75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114"/>
      <c r="O82" s="114"/>
      <c r="P82" s="114"/>
      <c r="Q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</row>
    <row r="83" spans="1:44" s="115" customFormat="1" ht="12.75">
      <c r="A83" s="227">
        <f>LEFT(A81,1)*9+MID(A81,2,1)*7+MID(A81,3,1)*3+MID(A81,4,1)+MID(A81,5,1)*9+MID(A81,6,1)*7+MID(A81,7,1)*3</f>
        <v>127</v>
      </c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114"/>
      <c r="O83" s="114"/>
      <c r="P83" s="114"/>
      <c r="Q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</row>
    <row r="84" spans="1:44" s="115" customFormat="1" ht="12.75">
      <c r="A84" s="234">
        <f>MOD(A83,10)</f>
        <v>7</v>
      </c>
      <c r="B84" s="234"/>
      <c r="C84" s="234"/>
      <c r="D84" s="234"/>
      <c r="E84" s="234"/>
      <c r="F84" s="234"/>
      <c r="G84" s="225">
        <f>RIGHT(A81,1)*1</f>
        <v>3</v>
      </c>
      <c r="H84" s="225"/>
      <c r="I84" s="225"/>
      <c r="J84" s="225"/>
      <c r="K84" s="225"/>
      <c r="L84" s="225"/>
      <c r="M84" s="225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</row>
    <row r="85" spans="1:44" s="115" customFormat="1" ht="12.75">
      <c r="A85" s="234"/>
      <c r="B85" s="234"/>
      <c r="C85" s="234"/>
      <c r="D85" s="234"/>
      <c r="E85" s="234"/>
      <c r="F85" s="234"/>
      <c r="G85" s="225"/>
      <c r="H85" s="225"/>
      <c r="I85" s="225"/>
      <c r="J85" s="225"/>
      <c r="K85" s="225"/>
      <c r="L85" s="225"/>
      <c r="M85" s="225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</row>
    <row r="86" spans="1:44" s="115" customFormat="1" ht="12.75">
      <c r="A86" s="225">
        <f>IF(A84=0,0,10-A84)</f>
        <v>3</v>
      </c>
      <c r="B86" s="225"/>
      <c r="C86" s="225"/>
      <c r="D86" s="225"/>
      <c r="E86" s="225"/>
      <c r="F86" s="225"/>
      <c r="G86" s="116"/>
      <c r="H86" s="116"/>
      <c r="I86" s="116"/>
      <c r="J86" s="116"/>
      <c r="K86" s="116"/>
      <c r="L86" s="116"/>
      <c r="M86" s="116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</row>
    <row r="87" spans="1:44" s="115" customFormat="1" ht="12.75">
      <c r="A87" s="225"/>
      <c r="B87" s="225"/>
      <c r="C87" s="225"/>
      <c r="D87" s="225"/>
      <c r="E87" s="225"/>
      <c r="F87" s="225"/>
      <c r="G87" s="116"/>
      <c r="H87" s="116"/>
      <c r="I87" s="116"/>
      <c r="J87" s="116"/>
      <c r="K87" s="116"/>
      <c r="L87" s="116"/>
      <c r="M87" s="116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</row>
    <row r="88" spans="1:44" s="115" customFormat="1" ht="12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</row>
    <row r="89" spans="1:44" s="115" customFormat="1" ht="12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</row>
    <row r="90" spans="1:44" s="115" customFormat="1" ht="12.75">
      <c r="A90" s="117" t="s">
        <v>1292</v>
      </c>
      <c r="B90" s="117"/>
      <c r="C90" s="117"/>
      <c r="D90" s="117" t="str">
        <f>VLOOKUP(R11,D92:E95,2)</f>
        <v>06</v>
      </c>
      <c r="E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</row>
    <row r="91" spans="1:44" s="115" customFormat="1" ht="12.7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</row>
    <row r="92" spans="1:44" s="115" customFormat="1" ht="12.75">
      <c r="A92" s="114"/>
      <c r="B92" s="114"/>
      <c r="C92" s="114"/>
      <c r="D92" s="118" t="s">
        <v>1293</v>
      </c>
      <c r="E92" s="119" t="s">
        <v>1294</v>
      </c>
      <c r="F92" s="118"/>
      <c r="G92" s="118"/>
      <c r="H92" s="118"/>
      <c r="I92" s="120"/>
      <c r="J92" s="120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</row>
    <row r="93" spans="1:44" s="115" customFormat="1" ht="12.75">
      <c r="A93" s="114"/>
      <c r="B93" s="114"/>
      <c r="C93" s="114"/>
      <c r="D93" s="118" t="s">
        <v>1295</v>
      </c>
      <c r="E93" s="119" t="s">
        <v>1296</v>
      </c>
      <c r="F93" s="118"/>
      <c r="G93" s="118"/>
      <c r="H93" s="118"/>
      <c r="I93" s="120"/>
      <c r="J93" s="120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</row>
    <row r="94" spans="1:44" s="115" customFormat="1" ht="12.75">
      <c r="A94" s="114"/>
      <c r="B94" s="114"/>
      <c r="C94" s="114"/>
      <c r="D94" s="118" t="s">
        <v>1297</v>
      </c>
      <c r="E94" s="119" t="s">
        <v>1298</v>
      </c>
      <c r="F94" s="118"/>
      <c r="G94" s="118"/>
      <c r="H94" s="118"/>
      <c r="I94" s="120"/>
      <c r="J94" s="120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</row>
    <row r="95" spans="1:44" s="115" customFormat="1" ht="12.75">
      <c r="A95" s="114"/>
      <c r="B95" s="114"/>
      <c r="C95" s="114"/>
      <c r="D95" s="118" t="s">
        <v>1299</v>
      </c>
      <c r="E95" s="119" t="s">
        <v>1300</v>
      </c>
      <c r="F95" s="118"/>
      <c r="G95" s="118"/>
      <c r="H95" s="118"/>
      <c r="I95" s="120"/>
      <c r="J95" s="120"/>
      <c r="K95" s="114"/>
      <c r="L95" s="114"/>
      <c r="M95" s="114"/>
      <c r="N95" s="114"/>
      <c r="O95" s="114"/>
      <c r="P95" s="114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</row>
    <row r="96" spans="1:44" s="115" customFormat="1" ht="12.75">
      <c r="A96" s="114"/>
      <c r="B96" s="114"/>
      <c r="C96" s="114"/>
      <c r="D96" s="118"/>
      <c r="E96" s="118"/>
      <c r="F96" s="118"/>
      <c r="G96" s="118"/>
      <c r="H96" s="118"/>
      <c r="I96" s="120"/>
      <c r="J96" s="120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</row>
    <row r="97" spans="1:44" s="115" customFormat="1" ht="12.75">
      <c r="A97" s="114"/>
      <c r="B97" s="114"/>
      <c r="C97" s="114"/>
      <c r="D97" s="118"/>
      <c r="E97" s="118"/>
      <c r="F97" s="118"/>
      <c r="G97" s="118"/>
      <c r="H97" s="118"/>
      <c r="I97" s="120"/>
      <c r="J97" s="120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</row>
    <row r="98" spans="1:44" s="115" customFormat="1" ht="12.75">
      <c r="A98" s="114"/>
      <c r="B98" s="114"/>
      <c r="C98" s="114"/>
      <c r="D98" s="118"/>
      <c r="E98" s="118"/>
      <c r="F98" s="118"/>
      <c r="G98" s="118"/>
      <c r="H98" s="118"/>
      <c r="I98" s="120"/>
      <c r="J98" s="120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</row>
    <row r="99" spans="1:44" s="115" customFormat="1" ht="12.75">
      <c r="A99" s="114"/>
      <c r="B99" s="114"/>
      <c r="C99" s="114"/>
      <c r="D99" s="118"/>
      <c r="E99" s="118"/>
      <c r="F99" s="118"/>
      <c r="G99" s="118"/>
      <c r="H99" s="118"/>
      <c r="I99" s="120"/>
      <c r="J99" s="120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</row>
    <row r="100" spans="1:44" s="115" customFormat="1" ht="12.75">
      <c r="A100" s="114"/>
      <c r="B100" s="114"/>
      <c r="C100" s="114"/>
      <c r="D100" s="118"/>
      <c r="E100" s="118"/>
      <c r="F100" s="118"/>
      <c r="G100" s="118"/>
      <c r="H100" s="118"/>
      <c r="I100" s="120"/>
      <c r="J100" s="120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</row>
    <row r="101" spans="1:44" s="115" customFormat="1" ht="12.75">
      <c r="A101" s="114"/>
      <c r="B101" s="114"/>
      <c r="C101" s="114"/>
      <c r="D101" s="118"/>
      <c r="E101" s="118"/>
      <c r="F101" s="118"/>
      <c r="G101" s="118"/>
      <c r="H101" s="118"/>
      <c r="I101" s="120"/>
      <c r="J101" s="120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</row>
    <row r="102" spans="1:44" s="115" customFormat="1" ht="12.75">
      <c r="A102" s="114"/>
      <c r="B102" s="114"/>
      <c r="C102" s="114"/>
      <c r="D102" s="118"/>
      <c r="E102" s="118"/>
      <c r="F102" s="118"/>
      <c r="G102" s="118"/>
      <c r="H102" s="118"/>
      <c r="I102" s="120"/>
      <c r="J102" s="120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</row>
    <row r="103" spans="1:44" s="115" customFormat="1" ht="12.75">
      <c r="A103" s="114"/>
      <c r="B103" s="114"/>
      <c r="C103" s="114"/>
      <c r="D103" s="118"/>
      <c r="E103" s="118"/>
      <c r="F103" s="118"/>
      <c r="G103" s="118"/>
      <c r="H103" s="118"/>
      <c r="I103" s="120"/>
      <c r="J103" s="120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</row>
    <row r="104" spans="1:44" s="115" customFormat="1" ht="12.7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</row>
    <row r="105" spans="1:44" s="115" customFormat="1" ht="12.7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</row>
    <row r="106" spans="1:44" s="115" customFormat="1" ht="12.75">
      <c r="A106" s="122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23"/>
      <c r="U106" s="12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</row>
    <row r="107" spans="1:44" s="129" customFormat="1" ht="12.75">
      <c r="A107" s="125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7"/>
      <c r="U107" s="128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</row>
    <row r="108" spans="1:44" s="129" customFormat="1" ht="12.7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7"/>
      <c r="U108" s="128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</row>
    <row r="109" spans="1:44" s="129" customFormat="1" ht="12.7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7"/>
      <c r="U109" s="128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</row>
    <row r="114" spans="1:2" ht="15">
      <c r="A114" s="136" t="s">
        <v>247</v>
      </c>
      <c r="B114" s="137" t="s">
        <v>1294</v>
      </c>
    </row>
    <row r="115" spans="1:2" ht="15">
      <c r="A115" s="136" t="s">
        <v>248</v>
      </c>
      <c r="B115" s="137" t="s">
        <v>249</v>
      </c>
    </row>
    <row r="116" spans="1:2" ht="15">
      <c r="A116" s="136" t="s">
        <v>250</v>
      </c>
      <c r="B116" s="137" t="s">
        <v>251</v>
      </c>
    </row>
    <row r="117" spans="1:2" ht="15">
      <c r="A117" s="136" t="s">
        <v>252</v>
      </c>
      <c r="B117" s="137" t="s">
        <v>253</v>
      </c>
    </row>
    <row r="118" spans="1:2" ht="15">
      <c r="A118" s="136" t="s">
        <v>254</v>
      </c>
      <c r="B118" s="137" t="s">
        <v>255</v>
      </c>
    </row>
    <row r="119" spans="1:2" ht="15">
      <c r="A119" s="136" t="s">
        <v>256</v>
      </c>
      <c r="B119" s="137" t="s">
        <v>1296</v>
      </c>
    </row>
    <row r="120" spans="1:2" ht="15">
      <c r="A120" s="136" t="s">
        <v>257</v>
      </c>
      <c r="B120" s="137" t="s">
        <v>258</v>
      </c>
    </row>
    <row r="121" spans="1:2" ht="15">
      <c r="A121" s="136" t="s">
        <v>259</v>
      </c>
      <c r="B121" s="137" t="s">
        <v>260</v>
      </c>
    </row>
    <row r="122" spans="1:2" ht="15">
      <c r="A122" s="136" t="s">
        <v>261</v>
      </c>
      <c r="B122" s="137" t="s">
        <v>1298</v>
      </c>
    </row>
    <row r="123" spans="1:2" ht="15">
      <c r="A123" s="136" t="s">
        <v>262</v>
      </c>
      <c r="B123" s="137">
        <v>10</v>
      </c>
    </row>
    <row r="124" spans="1:2" ht="15">
      <c r="A124" s="136" t="s">
        <v>263</v>
      </c>
      <c r="B124" s="137">
        <v>16</v>
      </c>
    </row>
    <row r="125" spans="1:2" ht="15">
      <c r="A125" s="136" t="s">
        <v>264</v>
      </c>
      <c r="B125" s="137">
        <v>11</v>
      </c>
    </row>
    <row r="126" spans="1:2" ht="15">
      <c r="A126" s="136" t="s">
        <v>265</v>
      </c>
      <c r="B126" s="137">
        <v>12</v>
      </c>
    </row>
    <row r="127" spans="1:2" ht="15">
      <c r="A127" s="136" t="s">
        <v>266</v>
      </c>
      <c r="B127" s="137">
        <v>13</v>
      </c>
    </row>
    <row r="128" spans="1:2" ht="15">
      <c r="A128" s="136" t="s">
        <v>267</v>
      </c>
      <c r="B128" s="137">
        <v>14</v>
      </c>
    </row>
    <row r="129" spans="1:2" ht="15">
      <c r="A129" s="136" t="s">
        <v>268</v>
      </c>
      <c r="B129" s="137">
        <v>15</v>
      </c>
    </row>
    <row r="130" spans="1:2" ht="15">
      <c r="A130" s="136" t="s">
        <v>269</v>
      </c>
      <c r="B130" s="137">
        <v>17</v>
      </c>
    </row>
    <row r="131" spans="1:2" ht="15">
      <c r="A131" s="136" t="s">
        <v>270</v>
      </c>
      <c r="B131" s="137">
        <v>18</v>
      </c>
    </row>
    <row r="132" spans="1:2" ht="15">
      <c r="A132" s="136" t="s">
        <v>271</v>
      </c>
      <c r="B132" s="137">
        <v>19</v>
      </c>
    </row>
    <row r="133" spans="1:2" ht="15">
      <c r="A133" s="136" t="s">
        <v>272</v>
      </c>
      <c r="B133" s="137">
        <v>20</v>
      </c>
    </row>
    <row r="711" spans="1:2" s="131" customFormat="1" ht="12.75">
      <c r="A711" s="135" t="s">
        <v>3</v>
      </c>
      <c r="B711" s="133" t="s">
        <v>4</v>
      </c>
    </row>
    <row r="712" spans="1:2" s="131" customFormat="1" ht="12.75">
      <c r="A712" s="135" t="s">
        <v>5</v>
      </c>
      <c r="B712" s="133" t="s">
        <v>6</v>
      </c>
    </row>
    <row r="713" spans="1:2" s="131" customFormat="1" ht="12.75">
      <c r="A713" s="135" t="s">
        <v>7</v>
      </c>
      <c r="B713" s="133" t="s">
        <v>8</v>
      </c>
    </row>
    <row r="714" spans="1:2" s="131" customFormat="1" ht="12.75">
      <c r="A714" s="135" t="s">
        <v>9</v>
      </c>
      <c r="B714" s="133" t="s">
        <v>10</v>
      </c>
    </row>
    <row r="715" spans="1:2" s="131" customFormat="1" ht="12.75">
      <c r="A715" s="135" t="s">
        <v>11</v>
      </c>
      <c r="B715" s="133" t="s">
        <v>12</v>
      </c>
    </row>
    <row r="716" spans="1:2" s="131" customFormat="1" ht="12.75">
      <c r="A716" s="135" t="s">
        <v>13</v>
      </c>
      <c r="B716" s="133" t="s">
        <v>14</v>
      </c>
    </row>
    <row r="717" spans="1:2" s="131" customFormat="1" ht="12.75">
      <c r="A717" s="135" t="s">
        <v>15</v>
      </c>
      <c r="B717" s="133" t="s">
        <v>16</v>
      </c>
    </row>
    <row r="718" spans="1:2" s="131" customFormat="1" ht="12.75">
      <c r="A718" s="135" t="s">
        <v>17</v>
      </c>
      <c r="B718" s="133" t="s">
        <v>18</v>
      </c>
    </row>
    <row r="719" spans="1:2" s="131" customFormat="1" ht="12.75">
      <c r="A719" s="135" t="s">
        <v>19</v>
      </c>
      <c r="B719" s="133" t="s">
        <v>20</v>
      </c>
    </row>
    <row r="720" spans="1:2" s="131" customFormat="1" ht="12.75">
      <c r="A720" s="135" t="s">
        <v>21</v>
      </c>
      <c r="B720" s="133" t="s">
        <v>22</v>
      </c>
    </row>
    <row r="721" spans="1:2" s="131" customFormat="1" ht="12.75">
      <c r="A721" s="135" t="s">
        <v>23</v>
      </c>
      <c r="B721" s="133" t="s">
        <v>24</v>
      </c>
    </row>
    <row r="722" spans="1:2" s="131" customFormat="1" ht="12.75">
      <c r="A722" s="135" t="s">
        <v>25</v>
      </c>
      <c r="B722" s="133" t="s">
        <v>26</v>
      </c>
    </row>
    <row r="723" spans="1:2" s="131" customFormat="1" ht="12.75">
      <c r="A723" s="135" t="s">
        <v>27</v>
      </c>
      <c r="B723" s="133" t="s">
        <v>28</v>
      </c>
    </row>
    <row r="724" spans="1:2" s="131" customFormat="1" ht="12.75">
      <c r="A724" s="135" t="s">
        <v>29</v>
      </c>
      <c r="B724" s="133" t="s">
        <v>30</v>
      </c>
    </row>
    <row r="725" spans="1:2" s="131" customFormat="1" ht="12.75">
      <c r="A725" s="135" t="s">
        <v>31</v>
      </c>
      <c r="B725" s="133" t="s">
        <v>32</v>
      </c>
    </row>
    <row r="726" spans="1:2" s="131" customFormat="1" ht="12.75">
      <c r="A726" s="135" t="s">
        <v>33</v>
      </c>
      <c r="B726" s="133" t="s">
        <v>34</v>
      </c>
    </row>
    <row r="727" spans="1:2" s="131" customFormat="1" ht="12.75">
      <c r="A727" s="135" t="s">
        <v>35</v>
      </c>
      <c r="B727" s="133" t="s">
        <v>36</v>
      </c>
    </row>
    <row r="728" spans="1:2" s="131" customFormat="1" ht="12.75">
      <c r="A728" s="135" t="s">
        <v>37</v>
      </c>
      <c r="B728" s="133" t="s">
        <v>38</v>
      </c>
    </row>
    <row r="729" spans="1:2" s="131" customFormat="1" ht="12.75">
      <c r="A729" s="135" t="s">
        <v>39</v>
      </c>
      <c r="B729" s="133" t="s">
        <v>40</v>
      </c>
    </row>
    <row r="730" spans="1:2" s="131" customFormat="1" ht="12.75">
      <c r="A730" s="135" t="s">
        <v>41</v>
      </c>
      <c r="B730" s="133" t="s">
        <v>42</v>
      </c>
    </row>
    <row r="731" spans="1:2" s="131" customFormat="1" ht="12.75">
      <c r="A731" s="135" t="s">
        <v>43</v>
      </c>
      <c r="B731" s="133" t="s">
        <v>44</v>
      </c>
    </row>
    <row r="732" spans="1:2" s="131" customFormat="1" ht="12.75">
      <c r="A732" s="135" t="s">
        <v>45</v>
      </c>
      <c r="B732" s="133" t="s">
        <v>46</v>
      </c>
    </row>
    <row r="733" spans="1:2" s="131" customFormat="1" ht="12.75">
      <c r="A733" s="135" t="s">
        <v>47</v>
      </c>
      <c r="B733" s="133" t="s">
        <v>48</v>
      </c>
    </row>
    <row r="734" spans="1:2" s="131" customFormat="1" ht="12.75">
      <c r="A734" s="135" t="s">
        <v>49</v>
      </c>
      <c r="B734" s="133" t="s">
        <v>50</v>
      </c>
    </row>
    <row r="735" spans="1:2" s="131" customFormat="1" ht="12.75">
      <c r="A735" s="135" t="s">
        <v>51</v>
      </c>
      <c r="B735" s="133" t="s">
        <v>52</v>
      </c>
    </row>
    <row r="736" spans="1:2" s="131" customFormat="1" ht="12.75">
      <c r="A736" s="135" t="s">
        <v>53</v>
      </c>
      <c r="B736" s="133" t="s">
        <v>54</v>
      </c>
    </row>
    <row r="737" spans="1:2" s="131" customFormat="1" ht="12.75">
      <c r="A737" s="135" t="s">
        <v>55</v>
      </c>
      <c r="B737" s="133" t="s">
        <v>56</v>
      </c>
    </row>
    <row r="738" spans="1:2" s="131" customFormat="1" ht="12.75">
      <c r="A738" s="135" t="s">
        <v>57</v>
      </c>
      <c r="B738" s="133" t="s">
        <v>58</v>
      </c>
    </row>
    <row r="739" spans="1:2" s="131" customFormat="1" ht="12.75">
      <c r="A739" s="135" t="s">
        <v>59</v>
      </c>
      <c r="B739" s="133" t="s">
        <v>60</v>
      </c>
    </row>
    <row r="740" spans="1:2" s="131" customFormat="1" ht="12.75">
      <c r="A740" s="135" t="s">
        <v>61</v>
      </c>
      <c r="B740" s="133" t="s">
        <v>62</v>
      </c>
    </row>
    <row r="741" spans="1:2" s="131" customFormat="1" ht="12.75">
      <c r="A741" s="135" t="s">
        <v>63</v>
      </c>
      <c r="B741" s="133" t="s">
        <v>64</v>
      </c>
    </row>
    <row r="742" spans="1:2" s="131" customFormat="1" ht="12.75">
      <c r="A742" s="135" t="s">
        <v>65</v>
      </c>
      <c r="B742" s="133" t="s">
        <v>66</v>
      </c>
    </row>
    <row r="743" spans="1:2" s="131" customFormat="1" ht="12.75">
      <c r="A743" s="135" t="s">
        <v>67</v>
      </c>
      <c r="B743" s="133" t="s">
        <v>68</v>
      </c>
    </row>
    <row r="744" spans="1:2" s="131" customFormat="1" ht="12.75">
      <c r="A744" s="135" t="s">
        <v>69</v>
      </c>
      <c r="B744" s="133" t="s">
        <v>70</v>
      </c>
    </row>
    <row r="745" spans="1:2" s="131" customFormat="1" ht="12.75">
      <c r="A745" s="135" t="s">
        <v>71</v>
      </c>
      <c r="B745" s="133" t="s">
        <v>72</v>
      </c>
    </row>
    <row r="746" spans="1:2" s="131" customFormat="1" ht="12.75">
      <c r="A746" s="135" t="s">
        <v>73</v>
      </c>
      <c r="B746" s="133" t="s">
        <v>74</v>
      </c>
    </row>
    <row r="747" spans="1:2" s="131" customFormat="1" ht="12.75">
      <c r="A747" s="135" t="s">
        <v>75</v>
      </c>
      <c r="B747" s="133" t="s">
        <v>76</v>
      </c>
    </row>
    <row r="748" spans="1:2" s="131" customFormat="1" ht="12.75">
      <c r="A748" s="135" t="s">
        <v>77</v>
      </c>
      <c r="B748" s="133" t="s">
        <v>78</v>
      </c>
    </row>
    <row r="749" spans="1:2" s="131" customFormat="1" ht="12.75">
      <c r="A749" s="135" t="s">
        <v>79</v>
      </c>
      <c r="B749" s="133" t="s">
        <v>80</v>
      </c>
    </row>
    <row r="750" spans="1:2" s="131" customFormat="1" ht="12.75">
      <c r="A750" s="135" t="s">
        <v>81</v>
      </c>
      <c r="B750" s="133" t="s">
        <v>82</v>
      </c>
    </row>
    <row r="751" spans="1:2" s="131" customFormat="1" ht="12.75">
      <c r="A751" s="135" t="s">
        <v>83</v>
      </c>
      <c r="B751" s="133" t="s">
        <v>84</v>
      </c>
    </row>
    <row r="752" spans="1:2" s="131" customFormat="1" ht="12.75">
      <c r="A752" s="135" t="s">
        <v>85</v>
      </c>
      <c r="B752" s="133" t="s">
        <v>86</v>
      </c>
    </row>
    <row r="753" spans="1:2" s="131" customFormat="1" ht="12.75">
      <c r="A753" s="135" t="s">
        <v>87</v>
      </c>
      <c r="B753" s="133" t="s">
        <v>88</v>
      </c>
    </row>
    <row r="754" spans="1:2" s="131" customFormat="1" ht="12.75">
      <c r="A754" s="135" t="s">
        <v>89</v>
      </c>
      <c r="B754" s="133" t="s">
        <v>90</v>
      </c>
    </row>
    <row r="755" spans="1:2" s="131" customFormat="1" ht="12.75">
      <c r="A755" s="135" t="s">
        <v>91</v>
      </c>
      <c r="B755" s="133" t="s">
        <v>92</v>
      </c>
    </row>
    <row r="756" spans="1:2" s="131" customFormat="1" ht="12.75">
      <c r="A756" s="135" t="s">
        <v>93</v>
      </c>
      <c r="B756" s="133" t="s">
        <v>94</v>
      </c>
    </row>
    <row r="757" spans="1:2" s="131" customFormat="1" ht="12.75">
      <c r="A757" s="135" t="s">
        <v>95</v>
      </c>
      <c r="B757" s="133" t="s">
        <v>98</v>
      </c>
    </row>
    <row r="758" spans="1:2" s="131" customFormat="1" ht="12.75">
      <c r="A758" s="135" t="s">
        <v>99</v>
      </c>
      <c r="B758" s="133" t="s">
        <v>100</v>
      </c>
    </row>
    <row r="759" spans="1:2" s="131" customFormat="1" ht="12.75">
      <c r="A759" s="135" t="s">
        <v>101</v>
      </c>
      <c r="B759" s="133" t="s">
        <v>102</v>
      </c>
    </row>
    <row r="760" spans="1:2" s="131" customFormat="1" ht="12.75">
      <c r="A760" s="135" t="s">
        <v>103</v>
      </c>
      <c r="B760" s="133" t="s">
        <v>104</v>
      </c>
    </row>
    <row r="761" spans="1:2" s="131" customFormat="1" ht="12.75">
      <c r="A761" s="135" t="s">
        <v>105</v>
      </c>
      <c r="B761" s="133" t="s">
        <v>106</v>
      </c>
    </row>
    <row r="762" spans="1:2" s="131" customFormat="1" ht="12.75">
      <c r="A762" s="135" t="s">
        <v>107</v>
      </c>
      <c r="B762" s="133" t="s">
        <v>108</v>
      </c>
    </row>
    <row r="763" spans="1:2" s="131" customFormat="1" ht="12.75">
      <c r="A763" s="135" t="s">
        <v>109</v>
      </c>
      <c r="B763" s="133" t="s">
        <v>110</v>
      </c>
    </row>
    <row r="764" spans="1:2" s="131" customFormat="1" ht="12.75">
      <c r="A764" s="135" t="s">
        <v>111</v>
      </c>
      <c r="B764" s="133" t="s">
        <v>112</v>
      </c>
    </row>
    <row r="765" spans="1:2" s="131" customFormat="1" ht="12.75">
      <c r="A765" s="135" t="s">
        <v>113</v>
      </c>
      <c r="B765" s="133" t="s">
        <v>114</v>
      </c>
    </row>
    <row r="766" spans="1:2" s="131" customFormat="1" ht="12.75">
      <c r="A766" s="135" t="s">
        <v>115</v>
      </c>
      <c r="B766" s="133" t="s">
        <v>116</v>
      </c>
    </row>
    <row r="767" spans="1:2" s="131" customFormat="1" ht="12.75">
      <c r="A767" s="135" t="s">
        <v>117</v>
      </c>
      <c r="B767" s="133" t="s">
        <v>118</v>
      </c>
    </row>
    <row r="768" spans="1:2" s="131" customFormat="1" ht="12.75">
      <c r="A768" s="135" t="s">
        <v>119</v>
      </c>
      <c r="B768" s="133" t="s">
        <v>120</v>
      </c>
    </row>
    <row r="769" spans="1:2" s="131" customFormat="1" ht="12.75">
      <c r="A769" s="135" t="s">
        <v>121</v>
      </c>
      <c r="B769" s="133" t="s">
        <v>122</v>
      </c>
    </row>
    <row r="770" spans="1:2" s="131" customFormat="1" ht="12.75">
      <c r="A770" s="135" t="s">
        <v>123</v>
      </c>
      <c r="B770" s="133" t="s">
        <v>124</v>
      </c>
    </row>
    <row r="771" spans="1:2" s="131" customFormat="1" ht="12.75">
      <c r="A771" s="135" t="s">
        <v>125</v>
      </c>
      <c r="B771" s="133" t="s">
        <v>126</v>
      </c>
    </row>
    <row r="772" spans="1:2" s="131" customFormat="1" ht="12.75">
      <c r="A772" s="135" t="s">
        <v>127</v>
      </c>
      <c r="B772" s="133" t="s">
        <v>128</v>
      </c>
    </row>
    <row r="773" spans="1:2" s="131" customFormat="1" ht="12.75">
      <c r="A773" s="135" t="s">
        <v>129</v>
      </c>
      <c r="B773" s="133" t="s">
        <v>130</v>
      </c>
    </row>
    <row r="774" spans="1:2" s="131" customFormat="1" ht="12.75">
      <c r="A774" s="135" t="s">
        <v>131</v>
      </c>
      <c r="B774" s="133" t="s">
        <v>132</v>
      </c>
    </row>
    <row r="775" spans="1:2" s="131" customFormat="1" ht="12.75">
      <c r="A775" s="135" t="s">
        <v>133</v>
      </c>
      <c r="B775" s="133" t="s">
        <v>134</v>
      </c>
    </row>
    <row r="776" spans="1:2" s="131" customFormat="1" ht="12.75">
      <c r="A776" s="135" t="s">
        <v>135</v>
      </c>
      <c r="B776" s="133" t="s">
        <v>136</v>
      </c>
    </row>
    <row r="777" spans="1:2" s="131" customFormat="1" ht="12.75">
      <c r="A777" s="135" t="s">
        <v>137</v>
      </c>
      <c r="B777" s="133" t="s">
        <v>138</v>
      </c>
    </row>
    <row r="778" spans="1:2" s="131" customFormat="1" ht="12.75">
      <c r="A778" s="135" t="s">
        <v>139</v>
      </c>
      <c r="B778" s="133" t="s">
        <v>140</v>
      </c>
    </row>
    <row r="779" spans="1:2" s="131" customFormat="1" ht="12.75">
      <c r="A779" s="135" t="s">
        <v>141</v>
      </c>
      <c r="B779" s="133" t="s">
        <v>142</v>
      </c>
    </row>
    <row r="780" spans="1:2" s="131" customFormat="1" ht="12.75">
      <c r="A780" s="135" t="s">
        <v>143</v>
      </c>
      <c r="B780" s="133" t="s">
        <v>144</v>
      </c>
    </row>
    <row r="781" spans="1:2" s="131" customFormat="1" ht="12.75">
      <c r="A781" s="135" t="s">
        <v>145</v>
      </c>
      <c r="B781" s="133" t="s">
        <v>146</v>
      </c>
    </row>
    <row r="782" spans="1:2" s="131" customFormat="1" ht="12.75">
      <c r="A782" s="135" t="s">
        <v>147</v>
      </c>
      <c r="B782" s="133" t="s">
        <v>148</v>
      </c>
    </row>
    <row r="783" spans="1:2" s="131" customFormat="1" ht="12.75">
      <c r="A783" s="135" t="s">
        <v>149</v>
      </c>
      <c r="B783" s="133" t="s">
        <v>150</v>
      </c>
    </row>
    <row r="784" spans="1:2" s="131" customFormat="1" ht="12.75">
      <c r="A784" s="135" t="s">
        <v>151</v>
      </c>
      <c r="B784" s="133" t="s">
        <v>152</v>
      </c>
    </row>
    <row r="785" spans="1:2" s="131" customFormat="1" ht="12.75">
      <c r="A785" s="135" t="s">
        <v>153</v>
      </c>
      <c r="B785" s="133" t="s">
        <v>154</v>
      </c>
    </row>
    <row r="786" spans="1:2" s="131" customFormat="1" ht="12.75">
      <c r="A786" s="135" t="s">
        <v>155</v>
      </c>
      <c r="B786" s="133" t="s">
        <v>156</v>
      </c>
    </row>
    <row r="787" spans="1:2" s="131" customFormat="1" ht="12.75">
      <c r="A787" s="135" t="s">
        <v>157</v>
      </c>
      <c r="B787" s="133" t="s">
        <v>158</v>
      </c>
    </row>
    <row r="788" spans="1:2" s="131" customFormat="1" ht="12.75">
      <c r="A788" s="135" t="s">
        <v>159</v>
      </c>
      <c r="B788" s="133" t="s">
        <v>160</v>
      </c>
    </row>
    <row r="789" spans="1:2" s="131" customFormat="1" ht="12.75">
      <c r="A789" s="135" t="s">
        <v>161</v>
      </c>
      <c r="B789" s="133" t="s">
        <v>162</v>
      </c>
    </row>
    <row r="790" spans="1:2" s="131" customFormat="1" ht="12.75">
      <c r="A790" s="135" t="s">
        <v>163</v>
      </c>
      <c r="B790" s="133" t="s">
        <v>164</v>
      </c>
    </row>
    <row r="791" spans="1:2" s="131" customFormat="1" ht="12.75">
      <c r="A791" s="135" t="s">
        <v>165</v>
      </c>
      <c r="B791" s="133" t="s">
        <v>166</v>
      </c>
    </row>
    <row r="792" spans="1:2" s="131" customFormat="1" ht="12.75">
      <c r="A792" s="135" t="s">
        <v>167</v>
      </c>
      <c r="B792" s="133" t="s">
        <v>168</v>
      </c>
    </row>
    <row r="793" spans="1:2" s="131" customFormat="1" ht="12.75">
      <c r="A793" s="135" t="s">
        <v>169</v>
      </c>
      <c r="B793" s="133" t="s">
        <v>170</v>
      </c>
    </row>
    <row r="794" spans="1:2" s="131" customFormat="1" ht="12.75">
      <c r="A794" s="135" t="s">
        <v>171</v>
      </c>
      <c r="B794" s="133" t="s">
        <v>172</v>
      </c>
    </row>
    <row r="795" spans="1:2" s="131" customFormat="1" ht="12.75">
      <c r="A795" s="135" t="s">
        <v>173</v>
      </c>
      <c r="B795" s="133" t="s">
        <v>174</v>
      </c>
    </row>
    <row r="796" spans="1:2" s="131" customFormat="1" ht="12.75">
      <c r="A796" s="135" t="s">
        <v>175</v>
      </c>
      <c r="B796" s="133" t="s">
        <v>176</v>
      </c>
    </row>
    <row r="797" spans="1:2" s="131" customFormat="1" ht="12.75">
      <c r="A797" s="135" t="s">
        <v>177</v>
      </c>
      <c r="B797" s="133" t="s">
        <v>178</v>
      </c>
    </row>
    <row r="798" spans="1:2" s="131" customFormat="1" ht="12.75">
      <c r="A798" s="135" t="s">
        <v>179</v>
      </c>
      <c r="B798" s="133" t="s">
        <v>180</v>
      </c>
    </row>
    <row r="799" spans="1:2" s="131" customFormat="1" ht="12.75">
      <c r="A799" s="135" t="s">
        <v>181</v>
      </c>
      <c r="B799" s="133" t="s">
        <v>182</v>
      </c>
    </row>
    <row r="800" spans="1:2" s="131" customFormat="1" ht="12.75">
      <c r="A800" s="135" t="s">
        <v>183</v>
      </c>
      <c r="B800" s="133" t="s">
        <v>184</v>
      </c>
    </row>
    <row r="801" spans="1:2" s="131" customFormat="1" ht="12.75">
      <c r="A801" s="135" t="s">
        <v>185</v>
      </c>
      <c r="B801" s="133" t="s">
        <v>186</v>
      </c>
    </row>
    <row r="802" spans="1:2" s="131" customFormat="1" ht="12.75">
      <c r="A802" s="135" t="s">
        <v>187</v>
      </c>
      <c r="B802" s="133" t="s">
        <v>188</v>
      </c>
    </row>
    <row r="803" spans="1:2" s="131" customFormat="1" ht="12.75">
      <c r="A803" s="135" t="s">
        <v>189</v>
      </c>
      <c r="B803" s="133" t="s">
        <v>190</v>
      </c>
    </row>
    <row r="804" spans="1:2" s="131" customFormat="1" ht="12.75">
      <c r="A804" s="135" t="s">
        <v>191</v>
      </c>
      <c r="B804" s="133" t="s">
        <v>192</v>
      </c>
    </row>
    <row r="805" spans="1:2" s="131" customFormat="1" ht="12.75">
      <c r="A805" s="135" t="s">
        <v>193</v>
      </c>
      <c r="B805" s="133" t="s">
        <v>194</v>
      </c>
    </row>
    <row r="806" spans="1:2" s="131" customFormat="1" ht="12.75">
      <c r="A806" s="135" t="s">
        <v>195</v>
      </c>
      <c r="B806" s="133" t="s">
        <v>196</v>
      </c>
    </row>
    <row r="807" spans="1:2" s="131" customFormat="1" ht="12.75">
      <c r="A807" s="135" t="s">
        <v>197</v>
      </c>
      <c r="B807" s="133" t="s">
        <v>198</v>
      </c>
    </row>
    <row r="808" spans="1:2" s="131" customFormat="1" ht="12.75">
      <c r="A808" s="135" t="s">
        <v>200</v>
      </c>
      <c r="B808" s="133" t="s">
        <v>201</v>
      </c>
    </row>
    <row r="809" spans="1:2" s="131" customFormat="1" ht="12.75">
      <c r="A809" s="135" t="s">
        <v>202</v>
      </c>
      <c r="B809" s="133" t="s">
        <v>203</v>
      </c>
    </row>
    <row r="810" spans="1:2" s="131" customFormat="1" ht="12.75">
      <c r="A810" s="135" t="s">
        <v>204</v>
      </c>
      <c r="B810" s="133" t="s">
        <v>205</v>
      </c>
    </row>
    <row r="811" spans="1:2" s="131" customFormat="1" ht="12.75">
      <c r="A811" s="135" t="s">
        <v>206</v>
      </c>
      <c r="B811" s="133" t="s">
        <v>207</v>
      </c>
    </row>
    <row r="812" spans="1:2" s="131" customFormat="1" ht="12.75">
      <c r="A812" s="135" t="s">
        <v>208</v>
      </c>
      <c r="B812" s="133" t="s">
        <v>209</v>
      </c>
    </row>
    <row r="813" spans="1:2" s="131" customFormat="1" ht="12.75">
      <c r="A813" s="135" t="s">
        <v>210</v>
      </c>
      <c r="B813" s="133" t="s">
        <v>211</v>
      </c>
    </row>
    <row r="814" spans="1:2" s="131" customFormat="1" ht="12.75">
      <c r="A814" s="135" t="s">
        <v>212</v>
      </c>
      <c r="B814" s="133" t="s">
        <v>213</v>
      </c>
    </row>
    <row r="815" spans="1:2" s="131" customFormat="1" ht="12.75">
      <c r="A815" s="135" t="s">
        <v>214</v>
      </c>
      <c r="B815" s="133" t="s">
        <v>215</v>
      </c>
    </row>
    <row r="816" spans="1:2" s="131" customFormat="1" ht="12.75">
      <c r="A816" s="135" t="s">
        <v>216</v>
      </c>
      <c r="B816" s="133" t="s">
        <v>217</v>
      </c>
    </row>
    <row r="817" spans="1:2" s="131" customFormat="1" ht="12.75">
      <c r="A817" s="135" t="s">
        <v>218</v>
      </c>
      <c r="B817" s="133" t="s">
        <v>219</v>
      </c>
    </row>
    <row r="818" spans="1:2" s="131" customFormat="1" ht="12.75">
      <c r="A818" s="135" t="s">
        <v>220</v>
      </c>
      <c r="B818" s="133" t="s">
        <v>221</v>
      </c>
    </row>
    <row r="819" spans="1:2" s="131" customFormat="1" ht="12.75">
      <c r="A819" s="135" t="s">
        <v>222</v>
      </c>
      <c r="B819" s="133" t="s">
        <v>223</v>
      </c>
    </row>
    <row r="820" spans="1:2" s="131" customFormat="1" ht="12.75">
      <c r="A820" s="135" t="s">
        <v>224</v>
      </c>
      <c r="B820" s="133" t="s">
        <v>225</v>
      </c>
    </row>
    <row r="821" spans="1:2" s="131" customFormat="1" ht="12.75">
      <c r="A821" s="135" t="s">
        <v>226</v>
      </c>
      <c r="B821" s="133" t="s">
        <v>227</v>
      </c>
    </row>
    <row r="822" spans="1:2" s="131" customFormat="1" ht="12.75">
      <c r="A822" s="135" t="s">
        <v>228</v>
      </c>
      <c r="B822" s="133" t="s">
        <v>229</v>
      </c>
    </row>
    <row r="823" spans="1:2" s="131" customFormat="1" ht="12.75">
      <c r="A823" s="135" t="s">
        <v>230</v>
      </c>
      <c r="B823" s="133" t="s">
        <v>231</v>
      </c>
    </row>
    <row r="824" spans="1:2" s="131" customFormat="1" ht="12.75">
      <c r="A824" s="135" t="s">
        <v>232</v>
      </c>
      <c r="B824" s="133" t="s">
        <v>233</v>
      </c>
    </row>
    <row r="825" spans="1:2" s="131" customFormat="1" ht="12.75">
      <c r="A825" s="135" t="s">
        <v>234</v>
      </c>
      <c r="B825" s="133" t="s">
        <v>235</v>
      </c>
    </row>
    <row r="826" spans="1:2" s="131" customFormat="1" ht="12.75">
      <c r="A826" s="135" t="s">
        <v>236</v>
      </c>
      <c r="B826" s="133" t="s">
        <v>237</v>
      </c>
    </row>
    <row r="827" spans="1:2" s="131" customFormat="1" ht="12.75">
      <c r="A827" s="135" t="s">
        <v>238</v>
      </c>
      <c r="B827" s="133" t="s">
        <v>239</v>
      </c>
    </row>
    <row r="828" spans="1:2" s="131" customFormat="1" ht="12.75">
      <c r="A828" s="135" t="s">
        <v>240</v>
      </c>
      <c r="B828" s="133" t="s">
        <v>241</v>
      </c>
    </row>
    <row r="829" spans="1:2" s="131" customFormat="1" ht="12.75">
      <c r="A829" s="135" t="s">
        <v>242</v>
      </c>
      <c r="B829" s="133" t="s">
        <v>243</v>
      </c>
    </row>
    <row r="830" spans="1:2" s="131" customFormat="1" ht="12.75">
      <c r="A830" s="135" t="s">
        <v>244</v>
      </c>
      <c r="B830" s="133" t="s">
        <v>245</v>
      </c>
    </row>
    <row r="831" spans="1:2" s="131" customFormat="1" ht="12.75">
      <c r="A831" s="135" t="s">
        <v>246</v>
      </c>
      <c r="B831" s="133" t="s">
        <v>276</v>
      </c>
    </row>
    <row r="832" spans="1:2" s="131" customFormat="1" ht="12.75">
      <c r="A832" s="135" t="s">
        <v>277</v>
      </c>
      <c r="B832" s="133" t="s">
        <v>278</v>
      </c>
    </row>
    <row r="833" spans="1:2" s="131" customFormat="1" ht="12.75">
      <c r="A833" s="135" t="s">
        <v>279</v>
      </c>
      <c r="B833" s="133" t="s">
        <v>280</v>
      </c>
    </row>
    <row r="834" spans="1:2" s="131" customFormat="1" ht="12.75">
      <c r="A834" s="135" t="s">
        <v>281</v>
      </c>
      <c r="B834" s="133" t="s">
        <v>282</v>
      </c>
    </row>
    <row r="835" spans="1:2" s="131" customFormat="1" ht="12.75">
      <c r="A835" s="135" t="s">
        <v>283</v>
      </c>
      <c r="B835" s="133" t="s">
        <v>284</v>
      </c>
    </row>
    <row r="836" spans="1:2" s="131" customFormat="1" ht="12.75">
      <c r="A836" s="135" t="s">
        <v>285</v>
      </c>
      <c r="B836" s="133" t="s">
        <v>286</v>
      </c>
    </row>
    <row r="837" spans="1:2" s="131" customFormat="1" ht="12.75">
      <c r="A837" s="135" t="s">
        <v>287</v>
      </c>
      <c r="B837" s="133" t="s">
        <v>288</v>
      </c>
    </row>
    <row r="838" spans="1:2" s="131" customFormat="1" ht="12.75">
      <c r="A838" s="135" t="s">
        <v>289</v>
      </c>
      <c r="B838" s="133" t="s">
        <v>290</v>
      </c>
    </row>
    <row r="839" spans="1:2" s="131" customFormat="1" ht="12.75">
      <c r="A839" s="135" t="s">
        <v>291</v>
      </c>
      <c r="B839" s="133" t="s">
        <v>292</v>
      </c>
    </row>
    <row r="840" spans="1:2" s="131" customFormat="1" ht="12.75">
      <c r="A840" s="135" t="s">
        <v>293</v>
      </c>
      <c r="B840" s="133" t="s">
        <v>294</v>
      </c>
    </row>
    <row r="841" spans="1:2" s="131" customFormat="1" ht="12.75">
      <c r="A841" s="135" t="s">
        <v>295</v>
      </c>
      <c r="B841" s="133" t="s">
        <v>296</v>
      </c>
    </row>
    <row r="842" spans="1:2" s="131" customFormat="1" ht="12.75">
      <c r="A842" s="135" t="s">
        <v>297</v>
      </c>
      <c r="B842" s="133" t="s">
        <v>298</v>
      </c>
    </row>
    <row r="843" spans="1:2" s="131" customFormat="1" ht="12.75">
      <c r="A843" s="135" t="s">
        <v>299</v>
      </c>
      <c r="B843" s="133" t="s">
        <v>300</v>
      </c>
    </row>
    <row r="844" spans="1:2" s="131" customFormat="1" ht="12.75">
      <c r="A844" s="135" t="s">
        <v>301</v>
      </c>
      <c r="B844" s="133" t="s">
        <v>302</v>
      </c>
    </row>
    <row r="845" spans="1:2" s="131" customFormat="1" ht="12.75">
      <c r="A845" s="135" t="s">
        <v>303</v>
      </c>
      <c r="B845" s="133" t="s">
        <v>304</v>
      </c>
    </row>
    <row r="846" spans="1:2" s="131" customFormat="1" ht="12.75">
      <c r="A846" s="135" t="s">
        <v>305</v>
      </c>
      <c r="B846" s="133" t="s">
        <v>306</v>
      </c>
    </row>
    <row r="847" spans="1:2" s="131" customFormat="1" ht="12.75">
      <c r="A847" s="135" t="s">
        <v>307</v>
      </c>
      <c r="B847" s="133" t="s">
        <v>310</v>
      </c>
    </row>
    <row r="848" spans="1:2" s="131" customFormat="1" ht="12.75">
      <c r="A848" s="135" t="s">
        <v>311</v>
      </c>
      <c r="B848" s="133" t="s">
        <v>312</v>
      </c>
    </row>
    <row r="849" spans="1:2" s="131" customFormat="1" ht="12.75">
      <c r="A849" s="135" t="s">
        <v>313</v>
      </c>
      <c r="B849" s="133" t="s">
        <v>314</v>
      </c>
    </row>
    <row r="850" spans="1:2" s="131" customFormat="1" ht="12.75">
      <c r="A850" s="135" t="s">
        <v>315</v>
      </c>
      <c r="B850" s="133" t="s">
        <v>316</v>
      </c>
    </row>
    <row r="851" spans="1:2" s="131" customFormat="1" ht="12.75">
      <c r="A851" s="135" t="s">
        <v>317</v>
      </c>
      <c r="B851" s="133" t="s">
        <v>318</v>
      </c>
    </row>
    <row r="852" spans="1:2" s="131" customFormat="1" ht="12.75">
      <c r="A852" s="135" t="s">
        <v>319</v>
      </c>
      <c r="B852" s="133" t="s">
        <v>320</v>
      </c>
    </row>
    <row r="853" spans="1:2" s="131" customFormat="1" ht="12.75">
      <c r="A853" s="135" t="s">
        <v>321</v>
      </c>
      <c r="B853" s="133" t="s">
        <v>322</v>
      </c>
    </row>
    <row r="854" spans="1:2" s="131" customFormat="1" ht="12.75">
      <c r="A854" s="135" t="s">
        <v>323</v>
      </c>
      <c r="B854" s="133" t="s">
        <v>324</v>
      </c>
    </row>
    <row r="855" spans="1:2" s="131" customFormat="1" ht="12.75">
      <c r="A855" s="135" t="s">
        <v>325</v>
      </c>
      <c r="B855" s="133" t="s">
        <v>326</v>
      </c>
    </row>
    <row r="856" spans="1:2" s="131" customFormat="1" ht="12.75">
      <c r="A856" s="135" t="s">
        <v>327</v>
      </c>
      <c r="B856" s="133" t="s">
        <v>328</v>
      </c>
    </row>
    <row r="857" spans="1:2" s="131" customFormat="1" ht="12.75">
      <c r="A857" s="135" t="s">
        <v>329</v>
      </c>
      <c r="B857" s="133" t="s">
        <v>330</v>
      </c>
    </row>
    <row r="858" spans="1:2" s="131" customFormat="1" ht="12.75">
      <c r="A858" s="135" t="s">
        <v>331</v>
      </c>
      <c r="B858" s="133" t="s">
        <v>332</v>
      </c>
    </row>
    <row r="859" spans="1:2" s="131" customFormat="1" ht="12.75">
      <c r="A859" s="135" t="s">
        <v>333</v>
      </c>
      <c r="B859" s="133" t="s">
        <v>334</v>
      </c>
    </row>
    <row r="860" spans="1:2" s="131" customFormat="1" ht="12.75">
      <c r="A860" s="135" t="s">
        <v>335</v>
      </c>
      <c r="B860" s="133" t="s">
        <v>336</v>
      </c>
    </row>
    <row r="861" spans="1:2" s="131" customFormat="1" ht="12.75">
      <c r="A861" s="135" t="s">
        <v>337</v>
      </c>
      <c r="B861" s="133" t="s">
        <v>338</v>
      </c>
    </row>
    <row r="862" spans="1:2" s="131" customFormat="1" ht="12.75">
      <c r="A862" s="135" t="s">
        <v>339</v>
      </c>
      <c r="B862" s="133" t="s">
        <v>340</v>
      </c>
    </row>
    <row r="863" spans="1:2" s="131" customFormat="1" ht="12.75">
      <c r="A863" s="135" t="s">
        <v>341</v>
      </c>
      <c r="B863" s="133" t="s">
        <v>342</v>
      </c>
    </row>
    <row r="864" spans="1:2" s="131" customFormat="1" ht="12.75">
      <c r="A864" s="135" t="s">
        <v>343</v>
      </c>
      <c r="B864" s="133" t="s">
        <v>344</v>
      </c>
    </row>
    <row r="865" spans="1:2" s="131" customFormat="1" ht="12.75">
      <c r="A865" s="135" t="s">
        <v>345</v>
      </c>
      <c r="B865" s="133" t="s">
        <v>346</v>
      </c>
    </row>
    <row r="866" spans="1:2" s="131" customFormat="1" ht="12.75">
      <c r="A866" s="135" t="s">
        <v>347</v>
      </c>
      <c r="B866" s="133" t="s">
        <v>348</v>
      </c>
    </row>
    <row r="867" spans="1:2" s="131" customFormat="1" ht="12.75">
      <c r="A867" s="135" t="s">
        <v>349</v>
      </c>
      <c r="B867" s="133" t="s">
        <v>350</v>
      </c>
    </row>
    <row r="868" spans="1:2" s="131" customFormat="1" ht="12.75">
      <c r="A868" s="135" t="s">
        <v>351</v>
      </c>
      <c r="B868" s="133" t="s">
        <v>352</v>
      </c>
    </row>
    <row r="869" spans="1:2" s="131" customFormat="1" ht="12.75">
      <c r="A869" s="135" t="s">
        <v>353</v>
      </c>
      <c r="B869" s="133" t="s">
        <v>354</v>
      </c>
    </row>
    <row r="870" spans="1:2" s="131" customFormat="1" ht="12.75">
      <c r="A870" s="135" t="s">
        <v>355</v>
      </c>
      <c r="B870" s="133" t="s">
        <v>356</v>
      </c>
    </row>
    <row r="871" spans="1:2" s="131" customFormat="1" ht="12.75">
      <c r="A871" s="135" t="s">
        <v>357</v>
      </c>
      <c r="B871" s="133" t="s">
        <v>358</v>
      </c>
    </row>
    <row r="872" spans="1:2" s="131" customFormat="1" ht="12.75">
      <c r="A872" s="135" t="s">
        <v>359</v>
      </c>
      <c r="B872" s="133" t="s">
        <v>360</v>
      </c>
    </row>
    <row r="873" spans="1:2" s="131" customFormat="1" ht="12.75">
      <c r="A873" s="135" t="s">
        <v>361</v>
      </c>
      <c r="B873" s="133" t="s">
        <v>362</v>
      </c>
    </row>
    <row r="874" spans="1:2" s="131" customFormat="1" ht="12.75">
      <c r="A874" s="135" t="s">
        <v>363</v>
      </c>
      <c r="B874" s="133" t="s">
        <v>364</v>
      </c>
    </row>
    <row r="875" spans="1:2" s="131" customFormat="1" ht="12.75">
      <c r="A875" s="135" t="s">
        <v>365</v>
      </c>
      <c r="B875" s="133" t="s">
        <v>366</v>
      </c>
    </row>
    <row r="876" spans="1:2" s="131" customFormat="1" ht="12.75">
      <c r="A876" s="135" t="s">
        <v>367</v>
      </c>
      <c r="B876" s="133" t="s">
        <v>368</v>
      </c>
    </row>
    <row r="877" spans="1:2" s="131" customFormat="1" ht="12.75">
      <c r="A877" s="135" t="s">
        <v>369</v>
      </c>
      <c r="B877" s="133" t="s">
        <v>370</v>
      </c>
    </row>
    <row r="878" spans="1:2" s="131" customFormat="1" ht="12.75">
      <c r="A878" s="135" t="s">
        <v>371</v>
      </c>
      <c r="B878" s="133" t="s">
        <v>372</v>
      </c>
    </row>
    <row r="879" spans="1:2" s="131" customFormat="1" ht="12.75">
      <c r="A879" s="135" t="s">
        <v>373</v>
      </c>
      <c r="B879" s="133" t="s">
        <v>374</v>
      </c>
    </row>
    <row r="880" spans="1:2" s="131" customFormat="1" ht="12.75">
      <c r="A880" s="135" t="s">
        <v>375</v>
      </c>
      <c r="B880" s="133" t="s">
        <v>376</v>
      </c>
    </row>
    <row r="881" spans="1:2" s="131" customFormat="1" ht="12.75">
      <c r="A881" s="135" t="s">
        <v>377</v>
      </c>
      <c r="B881" s="133" t="s">
        <v>378</v>
      </c>
    </row>
    <row r="882" spans="1:2" s="131" customFormat="1" ht="12.75">
      <c r="A882" s="135" t="s">
        <v>379</v>
      </c>
      <c r="B882" s="133" t="s">
        <v>380</v>
      </c>
    </row>
    <row r="883" spans="1:2" s="131" customFormat="1" ht="12.75">
      <c r="A883" s="135" t="s">
        <v>381</v>
      </c>
      <c r="B883" s="133" t="s">
        <v>382</v>
      </c>
    </row>
    <row r="884" spans="1:2" s="131" customFormat="1" ht="12.75">
      <c r="A884" s="135" t="s">
        <v>383</v>
      </c>
      <c r="B884" s="133" t="s">
        <v>384</v>
      </c>
    </row>
    <row r="885" spans="1:2" s="131" customFormat="1" ht="12.75">
      <c r="A885" s="135" t="s">
        <v>385</v>
      </c>
      <c r="B885" s="133" t="s">
        <v>386</v>
      </c>
    </row>
    <row r="886" spans="1:2" s="131" customFormat="1" ht="12.75">
      <c r="A886" s="135" t="s">
        <v>387</v>
      </c>
      <c r="B886" s="133" t="s">
        <v>391</v>
      </c>
    </row>
    <row r="887" spans="1:2" s="131" customFormat="1" ht="12.75">
      <c r="A887" s="135" t="s">
        <v>392</v>
      </c>
      <c r="B887" s="133" t="s">
        <v>393</v>
      </c>
    </row>
    <row r="888" spans="1:2" s="131" customFormat="1" ht="12.75">
      <c r="A888" s="135" t="s">
        <v>394</v>
      </c>
      <c r="B888" s="133" t="s">
        <v>395</v>
      </c>
    </row>
    <row r="889" spans="1:2" s="131" customFormat="1" ht="12.75">
      <c r="A889" s="135" t="s">
        <v>396</v>
      </c>
      <c r="B889" s="133" t="s">
        <v>397</v>
      </c>
    </row>
    <row r="890" spans="1:2" s="131" customFormat="1" ht="12.75">
      <c r="A890" s="135" t="s">
        <v>398</v>
      </c>
      <c r="B890" s="133" t="s">
        <v>399</v>
      </c>
    </row>
    <row r="891" spans="1:2" s="131" customFormat="1" ht="12.75">
      <c r="A891" s="135" t="s">
        <v>400</v>
      </c>
      <c r="B891" s="133" t="s">
        <v>401</v>
      </c>
    </row>
    <row r="892" spans="1:2" s="131" customFormat="1" ht="12.75">
      <c r="A892" s="135" t="s">
        <v>402</v>
      </c>
      <c r="B892" s="133" t="s">
        <v>403</v>
      </c>
    </row>
    <row r="893" spans="1:2" s="131" customFormat="1" ht="12.75">
      <c r="A893" s="135" t="s">
        <v>404</v>
      </c>
      <c r="B893" s="133" t="s">
        <v>405</v>
      </c>
    </row>
    <row r="894" spans="1:2" s="131" customFormat="1" ht="12.75">
      <c r="A894" s="135" t="s">
        <v>406</v>
      </c>
      <c r="B894" s="133" t="s">
        <v>407</v>
      </c>
    </row>
    <row r="895" spans="1:2" s="131" customFormat="1" ht="12.75">
      <c r="A895" s="135" t="s">
        <v>408</v>
      </c>
      <c r="B895" s="133" t="s">
        <v>409</v>
      </c>
    </row>
    <row r="896" spans="1:2" s="131" customFormat="1" ht="12.75">
      <c r="A896" s="135" t="s">
        <v>410</v>
      </c>
      <c r="B896" s="133" t="s">
        <v>411</v>
      </c>
    </row>
    <row r="897" spans="1:2" s="131" customFormat="1" ht="12.75">
      <c r="A897" s="135" t="s">
        <v>412</v>
      </c>
      <c r="B897" s="133" t="s">
        <v>413</v>
      </c>
    </row>
    <row r="898" spans="1:2" s="131" customFormat="1" ht="12.75">
      <c r="A898" s="135" t="s">
        <v>414</v>
      </c>
      <c r="B898" s="133" t="s">
        <v>415</v>
      </c>
    </row>
    <row r="899" spans="1:2" s="131" customFormat="1" ht="12.75">
      <c r="A899" s="135" t="s">
        <v>416</v>
      </c>
      <c r="B899" s="133" t="s">
        <v>417</v>
      </c>
    </row>
    <row r="900" spans="1:2" s="131" customFormat="1" ht="12.75">
      <c r="A900" s="135" t="s">
        <v>418</v>
      </c>
      <c r="B900" s="133" t="s">
        <v>419</v>
      </c>
    </row>
    <row r="901" spans="1:2" s="131" customFormat="1" ht="12.75">
      <c r="A901" s="135" t="s">
        <v>420</v>
      </c>
      <c r="B901" s="133" t="s">
        <v>421</v>
      </c>
    </row>
    <row r="902" spans="1:2" s="131" customFormat="1" ht="12.75">
      <c r="A902" s="135" t="s">
        <v>422</v>
      </c>
      <c r="B902" s="133" t="s">
        <v>423</v>
      </c>
    </row>
    <row r="903" spans="1:2" s="131" customFormat="1" ht="12.75">
      <c r="A903" s="135" t="s">
        <v>424</v>
      </c>
      <c r="B903" s="133" t="s">
        <v>425</v>
      </c>
    </row>
    <row r="904" spans="1:2" s="131" customFormat="1" ht="12.75">
      <c r="A904" s="135" t="s">
        <v>426</v>
      </c>
      <c r="B904" s="133" t="s">
        <v>427</v>
      </c>
    </row>
    <row r="905" spans="1:2" s="131" customFormat="1" ht="12.75">
      <c r="A905" s="135" t="s">
        <v>428</v>
      </c>
      <c r="B905" s="133" t="s">
        <v>429</v>
      </c>
    </row>
    <row r="906" spans="1:2" s="131" customFormat="1" ht="12.75">
      <c r="A906" s="135" t="s">
        <v>430</v>
      </c>
      <c r="B906" s="133" t="s">
        <v>431</v>
      </c>
    </row>
    <row r="907" spans="1:2" s="131" customFormat="1" ht="12.75">
      <c r="A907" s="135" t="s">
        <v>432</v>
      </c>
      <c r="B907" s="133" t="s">
        <v>433</v>
      </c>
    </row>
    <row r="908" spans="1:2" s="131" customFormat="1" ht="12.75">
      <c r="A908" s="135" t="s">
        <v>434</v>
      </c>
      <c r="B908" s="133" t="s">
        <v>435</v>
      </c>
    </row>
    <row r="909" spans="1:2" s="131" customFormat="1" ht="12.75">
      <c r="A909" s="135" t="s">
        <v>436</v>
      </c>
      <c r="B909" s="133" t="s">
        <v>437</v>
      </c>
    </row>
    <row r="910" spans="1:2" s="131" customFormat="1" ht="12.75">
      <c r="A910" s="135" t="s">
        <v>438</v>
      </c>
      <c r="B910" s="133" t="s">
        <v>439</v>
      </c>
    </row>
    <row r="911" spans="1:2" s="131" customFormat="1" ht="12.75">
      <c r="A911" s="135" t="s">
        <v>440</v>
      </c>
      <c r="B911" s="133" t="s">
        <v>441</v>
      </c>
    </row>
    <row r="912" spans="1:2" s="131" customFormat="1" ht="12.75">
      <c r="A912" s="135" t="s">
        <v>442</v>
      </c>
      <c r="B912" s="133" t="s">
        <v>443</v>
      </c>
    </row>
    <row r="913" spans="1:2" s="131" customFormat="1" ht="12.75">
      <c r="A913" s="135" t="s">
        <v>444</v>
      </c>
      <c r="B913" s="133" t="s">
        <v>445</v>
      </c>
    </row>
    <row r="914" spans="1:2" s="131" customFormat="1" ht="12.75">
      <c r="A914" s="135" t="s">
        <v>446</v>
      </c>
      <c r="B914" s="133" t="s">
        <v>447</v>
      </c>
    </row>
    <row r="915" spans="1:2" s="131" customFormat="1" ht="12.75">
      <c r="A915" s="135" t="s">
        <v>448</v>
      </c>
      <c r="B915" s="133" t="s">
        <v>449</v>
      </c>
    </row>
    <row r="916" spans="1:2" s="131" customFormat="1" ht="12.75">
      <c r="A916" s="135" t="s">
        <v>450</v>
      </c>
      <c r="B916" s="133" t="s">
        <v>451</v>
      </c>
    </row>
    <row r="917" spans="1:2" s="131" customFormat="1" ht="12.75">
      <c r="A917" s="135" t="s">
        <v>452</v>
      </c>
      <c r="B917" s="133" t="s">
        <v>453</v>
      </c>
    </row>
    <row r="918" spans="1:2" s="131" customFormat="1" ht="12.75">
      <c r="A918" s="135" t="s">
        <v>454</v>
      </c>
      <c r="B918" s="133" t="s">
        <v>455</v>
      </c>
    </row>
    <row r="919" spans="1:2" s="131" customFormat="1" ht="12.75">
      <c r="A919" s="135" t="s">
        <v>456</v>
      </c>
      <c r="B919" s="133" t="s">
        <v>457</v>
      </c>
    </row>
    <row r="920" spans="1:2" s="131" customFormat="1" ht="12.75">
      <c r="A920" s="135" t="s">
        <v>458</v>
      </c>
      <c r="B920" s="133" t="s">
        <v>459</v>
      </c>
    </row>
    <row r="921" spans="1:2" s="131" customFormat="1" ht="12.75">
      <c r="A921" s="135" t="s">
        <v>460</v>
      </c>
      <c r="B921" s="133" t="s">
        <v>461</v>
      </c>
    </row>
    <row r="922" spans="1:2" s="131" customFormat="1" ht="12.75">
      <c r="A922" s="135" t="s">
        <v>462</v>
      </c>
      <c r="B922" s="133" t="s">
        <v>463</v>
      </c>
    </row>
    <row r="923" spans="1:2" s="131" customFormat="1" ht="12.75">
      <c r="A923" s="135" t="s">
        <v>464</v>
      </c>
      <c r="B923" s="133" t="s">
        <v>465</v>
      </c>
    </row>
    <row r="924" spans="1:2" s="131" customFormat="1" ht="12.75">
      <c r="A924" s="135" t="s">
        <v>466</v>
      </c>
      <c r="B924" s="133" t="s">
        <v>467</v>
      </c>
    </row>
    <row r="925" spans="1:2" s="131" customFormat="1" ht="12.75">
      <c r="A925" s="135" t="s">
        <v>468</v>
      </c>
      <c r="B925" s="133" t="s">
        <v>469</v>
      </c>
    </row>
    <row r="926" spans="1:2" s="131" customFormat="1" ht="12.75">
      <c r="A926" s="135" t="s">
        <v>470</v>
      </c>
      <c r="B926" s="133" t="s">
        <v>471</v>
      </c>
    </row>
    <row r="927" spans="1:2" s="131" customFormat="1" ht="12.75">
      <c r="A927" s="135" t="s">
        <v>472</v>
      </c>
      <c r="B927" s="133" t="s">
        <v>473</v>
      </c>
    </row>
    <row r="928" spans="1:2" s="131" customFormat="1" ht="12.75">
      <c r="A928" s="135" t="s">
        <v>474</v>
      </c>
      <c r="B928" s="133" t="s">
        <v>475</v>
      </c>
    </row>
    <row r="929" spans="1:2" s="131" customFormat="1" ht="12.75">
      <c r="A929" s="135" t="s">
        <v>476</v>
      </c>
      <c r="B929" s="133" t="s">
        <v>477</v>
      </c>
    </row>
    <row r="930" spans="1:2" s="131" customFormat="1" ht="12.75">
      <c r="A930" s="135" t="s">
        <v>478</v>
      </c>
      <c r="B930" s="133" t="s">
        <v>479</v>
      </c>
    </row>
    <row r="931" spans="1:2" s="131" customFormat="1" ht="12.75">
      <c r="A931" s="135" t="s">
        <v>480</v>
      </c>
      <c r="B931" s="133" t="s">
        <v>481</v>
      </c>
    </row>
    <row r="932" spans="1:2" s="131" customFormat="1" ht="12.75">
      <c r="A932" s="135" t="s">
        <v>482</v>
      </c>
      <c r="B932" s="133" t="s">
        <v>483</v>
      </c>
    </row>
    <row r="933" spans="1:2" s="131" customFormat="1" ht="12.75">
      <c r="A933" s="135" t="s">
        <v>484</v>
      </c>
      <c r="B933" s="133" t="s">
        <v>485</v>
      </c>
    </row>
    <row r="934" spans="1:2" s="131" customFormat="1" ht="12.75">
      <c r="A934" s="135" t="s">
        <v>486</v>
      </c>
      <c r="B934" s="133" t="s">
        <v>487</v>
      </c>
    </row>
    <row r="935" spans="1:2" s="131" customFormat="1" ht="12.75">
      <c r="A935" s="135" t="s">
        <v>488</v>
      </c>
      <c r="B935" s="133" t="s">
        <v>489</v>
      </c>
    </row>
    <row r="936" spans="1:2" s="131" customFormat="1" ht="12.75">
      <c r="A936" s="135" t="s">
        <v>491</v>
      </c>
      <c r="B936" s="133" t="s">
        <v>492</v>
      </c>
    </row>
    <row r="937" spans="1:2" s="131" customFormat="1" ht="12.75">
      <c r="A937" s="135" t="s">
        <v>493</v>
      </c>
      <c r="B937" s="133" t="s">
        <v>494</v>
      </c>
    </row>
    <row r="938" spans="1:2" s="131" customFormat="1" ht="12.75">
      <c r="A938" s="135" t="s">
        <v>495</v>
      </c>
      <c r="B938" s="133" t="s">
        <v>496</v>
      </c>
    </row>
    <row r="939" spans="1:2" s="131" customFormat="1" ht="12.75">
      <c r="A939" s="135" t="s">
        <v>497</v>
      </c>
      <c r="B939" s="133" t="s">
        <v>498</v>
      </c>
    </row>
    <row r="940" spans="1:2" s="131" customFormat="1" ht="12.75">
      <c r="A940" s="135" t="s">
        <v>499</v>
      </c>
      <c r="B940" s="133" t="s">
        <v>500</v>
      </c>
    </row>
    <row r="941" spans="1:2" s="131" customFormat="1" ht="12.75">
      <c r="A941" s="135" t="s">
        <v>501</v>
      </c>
      <c r="B941" s="133" t="s">
        <v>502</v>
      </c>
    </row>
    <row r="942" spans="1:2" s="131" customFormat="1" ht="12.75">
      <c r="A942" s="135" t="s">
        <v>503</v>
      </c>
      <c r="B942" s="133" t="s">
        <v>504</v>
      </c>
    </row>
    <row r="943" spans="1:2" s="131" customFormat="1" ht="12.75">
      <c r="A943" s="135" t="s">
        <v>505</v>
      </c>
      <c r="B943" s="133" t="s">
        <v>506</v>
      </c>
    </row>
    <row r="944" spans="1:2" s="131" customFormat="1" ht="12.75">
      <c r="A944" s="135" t="s">
        <v>507</v>
      </c>
      <c r="B944" s="133" t="s">
        <v>508</v>
      </c>
    </row>
    <row r="945" spans="1:2" s="131" customFormat="1" ht="12.75">
      <c r="A945" s="135" t="s">
        <v>509</v>
      </c>
      <c r="B945" s="133" t="s">
        <v>510</v>
      </c>
    </row>
    <row r="946" spans="1:2" s="131" customFormat="1" ht="12.75">
      <c r="A946" s="135" t="s">
        <v>521</v>
      </c>
      <c r="B946" s="133" t="s">
        <v>522</v>
      </c>
    </row>
    <row r="947" spans="1:2" s="131" customFormat="1" ht="12.75">
      <c r="A947" s="135" t="s">
        <v>523</v>
      </c>
      <c r="B947" s="133" t="s">
        <v>524</v>
      </c>
    </row>
    <row r="948" spans="1:2" s="131" customFormat="1" ht="12.75">
      <c r="A948" s="135" t="s">
        <v>525</v>
      </c>
      <c r="B948" s="133" t="s">
        <v>526</v>
      </c>
    </row>
    <row r="949" spans="1:2" s="131" customFormat="1" ht="12.75">
      <c r="A949" s="135" t="s">
        <v>527</v>
      </c>
      <c r="B949" s="133" t="s">
        <v>528</v>
      </c>
    </row>
    <row r="950" spans="1:2" s="131" customFormat="1" ht="12.75">
      <c r="A950" s="135" t="s">
        <v>529</v>
      </c>
      <c r="B950" s="133" t="s">
        <v>530</v>
      </c>
    </row>
    <row r="951" spans="1:2" s="131" customFormat="1" ht="12.75">
      <c r="A951" s="135" t="s">
        <v>531</v>
      </c>
      <c r="B951" s="133" t="s">
        <v>532</v>
      </c>
    </row>
    <row r="952" spans="1:2" s="131" customFormat="1" ht="12.75">
      <c r="A952" s="135" t="s">
        <v>533</v>
      </c>
      <c r="B952" s="133" t="s">
        <v>534</v>
      </c>
    </row>
    <row r="953" spans="1:2" s="131" customFormat="1" ht="12.75">
      <c r="A953" s="135" t="s">
        <v>535</v>
      </c>
      <c r="B953" s="133" t="s">
        <v>536</v>
      </c>
    </row>
    <row r="954" spans="1:2" s="131" customFormat="1" ht="12.75">
      <c r="A954" s="135" t="s">
        <v>537</v>
      </c>
      <c r="B954" s="133" t="s">
        <v>538</v>
      </c>
    </row>
    <row r="955" spans="1:2" s="131" customFormat="1" ht="12.75">
      <c r="A955" s="135" t="s">
        <v>539</v>
      </c>
      <c r="B955" s="133" t="s">
        <v>540</v>
      </c>
    </row>
    <row r="956" spans="1:2" s="131" customFormat="1" ht="12.75">
      <c r="A956" s="135" t="s">
        <v>541</v>
      </c>
      <c r="B956" s="133" t="s">
        <v>542</v>
      </c>
    </row>
    <row r="957" spans="1:2" s="131" customFormat="1" ht="12.75">
      <c r="A957" s="135" t="s">
        <v>543</v>
      </c>
      <c r="B957" s="133" t="s">
        <v>544</v>
      </c>
    </row>
    <row r="958" spans="1:2" s="131" customFormat="1" ht="12.75">
      <c r="A958" s="135" t="s">
        <v>545</v>
      </c>
      <c r="B958" s="133" t="s">
        <v>546</v>
      </c>
    </row>
    <row r="959" spans="1:2" s="131" customFormat="1" ht="12.75">
      <c r="A959" s="135" t="s">
        <v>547</v>
      </c>
      <c r="B959" s="133" t="s">
        <v>548</v>
      </c>
    </row>
    <row r="960" spans="1:2" s="131" customFormat="1" ht="12.75">
      <c r="A960" s="135" t="s">
        <v>549</v>
      </c>
      <c r="B960" s="133" t="s">
        <v>550</v>
      </c>
    </row>
    <row r="961" spans="1:2" s="131" customFormat="1" ht="12.75">
      <c r="A961" s="135" t="s">
        <v>551</v>
      </c>
      <c r="B961" s="133" t="s">
        <v>552</v>
      </c>
    </row>
    <row r="962" spans="1:2" s="131" customFormat="1" ht="12.75">
      <c r="A962" s="135" t="s">
        <v>553</v>
      </c>
      <c r="B962" s="133" t="s">
        <v>554</v>
      </c>
    </row>
    <row r="963" spans="1:2" s="131" customFormat="1" ht="12.75">
      <c r="A963" s="135" t="s">
        <v>555</v>
      </c>
      <c r="B963" s="133" t="s">
        <v>556</v>
      </c>
    </row>
    <row r="964" spans="1:2" s="131" customFormat="1" ht="12.75">
      <c r="A964" s="135" t="s">
        <v>557</v>
      </c>
      <c r="B964" s="133" t="s">
        <v>558</v>
      </c>
    </row>
    <row r="965" spans="1:2" s="131" customFormat="1" ht="12.75">
      <c r="A965" s="135" t="s">
        <v>559</v>
      </c>
      <c r="B965" s="133" t="s">
        <v>560</v>
      </c>
    </row>
    <row r="966" spans="1:2" s="131" customFormat="1" ht="12.75">
      <c r="A966" s="135" t="s">
        <v>561</v>
      </c>
      <c r="B966" s="133" t="s">
        <v>562</v>
      </c>
    </row>
    <row r="967" spans="1:2" s="131" customFormat="1" ht="12.75">
      <c r="A967" s="135" t="s">
        <v>563</v>
      </c>
      <c r="B967" s="133" t="s">
        <v>564</v>
      </c>
    </row>
    <row r="968" spans="1:2" s="131" customFormat="1" ht="12.75">
      <c r="A968" s="135" t="s">
        <v>565</v>
      </c>
      <c r="B968" s="133" t="s">
        <v>566</v>
      </c>
    </row>
    <row r="969" spans="1:2" s="131" customFormat="1" ht="12.75">
      <c r="A969" s="135" t="s">
        <v>567</v>
      </c>
      <c r="B969" s="133" t="s">
        <v>568</v>
      </c>
    </row>
    <row r="970" spans="1:2" s="131" customFormat="1" ht="12.75">
      <c r="A970" s="135" t="s">
        <v>569</v>
      </c>
      <c r="B970" s="133" t="s">
        <v>570</v>
      </c>
    </row>
    <row r="971" spans="1:2" s="131" customFormat="1" ht="12.75">
      <c r="A971" s="135" t="s">
        <v>571</v>
      </c>
      <c r="B971" s="133" t="s">
        <v>572</v>
      </c>
    </row>
    <row r="972" spans="1:2" s="131" customFormat="1" ht="12.75">
      <c r="A972" s="135" t="s">
        <v>573</v>
      </c>
      <c r="B972" s="133" t="s">
        <v>574</v>
      </c>
    </row>
    <row r="973" spans="1:2" s="131" customFormat="1" ht="12.75">
      <c r="A973" s="135" t="s">
        <v>575</v>
      </c>
      <c r="B973" s="133" t="s">
        <v>576</v>
      </c>
    </row>
    <row r="974" spans="1:2" s="131" customFormat="1" ht="12.75">
      <c r="A974" s="135" t="s">
        <v>577</v>
      </c>
      <c r="B974" s="133" t="s">
        <v>578</v>
      </c>
    </row>
    <row r="975" spans="1:2" s="131" customFormat="1" ht="12.75">
      <c r="A975" s="135" t="s">
        <v>579</v>
      </c>
      <c r="B975" s="133" t="s">
        <v>580</v>
      </c>
    </row>
    <row r="976" spans="1:2" s="131" customFormat="1" ht="12.75">
      <c r="A976" s="135" t="s">
        <v>581</v>
      </c>
      <c r="B976" s="133" t="s">
        <v>582</v>
      </c>
    </row>
    <row r="977" spans="1:2" s="131" customFormat="1" ht="12.75">
      <c r="A977" s="135" t="s">
        <v>583</v>
      </c>
      <c r="B977" s="133" t="s">
        <v>584</v>
      </c>
    </row>
    <row r="978" spans="1:2" s="131" customFormat="1" ht="12.75">
      <c r="A978" s="135" t="s">
        <v>585</v>
      </c>
      <c r="B978" s="133" t="s">
        <v>586</v>
      </c>
    </row>
    <row r="979" spans="1:2" s="131" customFormat="1" ht="12.75">
      <c r="A979" s="135" t="s">
        <v>587</v>
      </c>
      <c r="B979" s="133" t="s">
        <v>588</v>
      </c>
    </row>
    <row r="980" spans="1:2" s="131" customFormat="1" ht="12.75">
      <c r="A980" s="135" t="s">
        <v>589</v>
      </c>
      <c r="B980" s="133" t="s">
        <v>590</v>
      </c>
    </row>
    <row r="981" spans="1:2" s="131" customFormat="1" ht="12.75">
      <c r="A981" s="135" t="s">
        <v>591</v>
      </c>
      <c r="B981" s="133" t="s">
        <v>592</v>
      </c>
    </row>
    <row r="982" spans="1:2" s="131" customFormat="1" ht="12.75">
      <c r="A982" s="135" t="s">
        <v>593</v>
      </c>
      <c r="B982" s="133" t="s">
        <v>594</v>
      </c>
    </row>
    <row r="983" spans="1:2" s="131" customFormat="1" ht="12.75">
      <c r="A983" s="135" t="s">
        <v>595</v>
      </c>
      <c r="B983" s="133" t="s">
        <v>596</v>
      </c>
    </row>
    <row r="984" spans="1:2" s="131" customFormat="1" ht="12.75">
      <c r="A984" s="135" t="s">
        <v>597</v>
      </c>
      <c r="B984" s="133" t="s">
        <v>598</v>
      </c>
    </row>
    <row r="985" spans="1:2" s="131" customFormat="1" ht="12.75">
      <c r="A985" s="135" t="s">
        <v>599</v>
      </c>
      <c r="B985" s="133" t="s">
        <v>600</v>
      </c>
    </row>
    <row r="986" spans="1:2" s="131" customFormat="1" ht="12.75">
      <c r="A986" s="135" t="s">
        <v>601</v>
      </c>
      <c r="B986" s="133" t="s">
        <v>602</v>
      </c>
    </row>
    <row r="987" spans="1:2" s="131" customFormat="1" ht="12.75">
      <c r="A987" s="135" t="s">
        <v>603</v>
      </c>
      <c r="B987" s="133" t="s">
        <v>604</v>
      </c>
    </row>
    <row r="988" spans="1:2" s="131" customFormat="1" ht="12.75">
      <c r="A988" s="135" t="s">
        <v>605</v>
      </c>
      <c r="B988" s="133" t="s">
        <v>606</v>
      </c>
    </row>
    <row r="989" spans="1:2" s="131" customFormat="1" ht="12.75">
      <c r="A989" s="135" t="s">
        <v>607</v>
      </c>
      <c r="B989" s="133" t="s">
        <v>608</v>
      </c>
    </row>
    <row r="990" spans="1:2" s="131" customFormat="1" ht="12.75">
      <c r="A990" s="135" t="s">
        <v>609</v>
      </c>
      <c r="B990" s="133" t="s">
        <v>610</v>
      </c>
    </row>
    <row r="991" spans="1:2" s="131" customFormat="1" ht="12.75">
      <c r="A991" s="135" t="s">
        <v>611</v>
      </c>
      <c r="B991" s="133" t="s">
        <v>612</v>
      </c>
    </row>
    <row r="992" spans="1:2" s="131" customFormat="1" ht="12.75">
      <c r="A992" s="135" t="s">
        <v>613</v>
      </c>
      <c r="B992" s="133" t="s">
        <v>614</v>
      </c>
    </row>
    <row r="993" spans="1:2" s="131" customFormat="1" ht="12.75">
      <c r="A993" s="135" t="s">
        <v>615</v>
      </c>
      <c r="B993" s="133" t="s">
        <v>616</v>
      </c>
    </row>
    <row r="994" spans="1:2" s="131" customFormat="1" ht="12.75">
      <c r="A994" s="135" t="s">
        <v>617</v>
      </c>
      <c r="B994" s="133" t="s">
        <v>618</v>
      </c>
    </row>
    <row r="995" spans="1:2" s="131" customFormat="1" ht="12.75">
      <c r="A995" s="135" t="s">
        <v>619</v>
      </c>
      <c r="B995" s="133" t="s">
        <v>620</v>
      </c>
    </row>
    <row r="996" spans="1:2" s="131" customFormat="1" ht="12.75">
      <c r="A996" s="135" t="s">
        <v>621</v>
      </c>
      <c r="B996" s="133" t="s">
        <v>622</v>
      </c>
    </row>
    <row r="997" spans="1:2" s="131" customFormat="1" ht="12.75">
      <c r="A997" s="135" t="s">
        <v>623</v>
      </c>
      <c r="B997" s="133" t="s">
        <v>624</v>
      </c>
    </row>
    <row r="998" spans="1:2" s="131" customFormat="1" ht="12.75">
      <c r="A998" s="135" t="s">
        <v>625</v>
      </c>
      <c r="B998" s="133" t="s">
        <v>626</v>
      </c>
    </row>
    <row r="999" spans="1:2" s="131" customFormat="1" ht="12.75">
      <c r="A999" s="135" t="s">
        <v>627</v>
      </c>
      <c r="B999" s="133" t="s">
        <v>628</v>
      </c>
    </row>
    <row r="1000" spans="1:2" s="131" customFormat="1" ht="12.75">
      <c r="A1000" s="135" t="s">
        <v>629</v>
      </c>
      <c r="B1000" s="133" t="s">
        <v>630</v>
      </c>
    </row>
    <row r="1001" spans="1:2" s="131" customFormat="1" ht="12.75">
      <c r="A1001" s="135" t="s">
        <v>631</v>
      </c>
      <c r="B1001" s="133" t="s">
        <v>632</v>
      </c>
    </row>
    <row r="1002" spans="1:2" s="131" customFormat="1" ht="12.75">
      <c r="A1002" s="135" t="s">
        <v>633</v>
      </c>
      <c r="B1002" s="133" t="s">
        <v>634</v>
      </c>
    </row>
    <row r="1003" spans="1:2" s="131" customFormat="1" ht="12.75">
      <c r="A1003" s="135" t="s">
        <v>635</v>
      </c>
      <c r="B1003" s="133" t="s">
        <v>636</v>
      </c>
    </row>
    <row r="1004" spans="1:2" s="131" customFormat="1" ht="12.75">
      <c r="A1004" s="135" t="s">
        <v>637</v>
      </c>
      <c r="B1004" s="133" t="s">
        <v>638</v>
      </c>
    </row>
    <row r="1005" spans="1:2" s="131" customFormat="1" ht="12.75">
      <c r="A1005" s="135" t="s">
        <v>639</v>
      </c>
      <c r="B1005" s="133" t="s">
        <v>640</v>
      </c>
    </row>
    <row r="1006" spans="1:2" s="131" customFormat="1" ht="12.75">
      <c r="A1006" s="135" t="s">
        <v>641</v>
      </c>
      <c r="B1006" s="133" t="s">
        <v>642</v>
      </c>
    </row>
    <row r="1007" spans="1:2" s="131" customFormat="1" ht="12.75">
      <c r="A1007" s="135" t="s">
        <v>643</v>
      </c>
      <c r="B1007" s="133" t="s">
        <v>644</v>
      </c>
    </row>
    <row r="1008" spans="1:2" s="131" customFormat="1" ht="12.75">
      <c r="A1008" s="135" t="s">
        <v>645</v>
      </c>
      <c r="B1008" s="133" t="s">
        <v>646</v>
      </c>
    </row>
    <row r="1009" spans="1:2" s="131" customFormat="1" ht="12.75">
      <c r="A1009" s="135" t="s">
        <v>647</v>
      </c>
      <c r="B1009" s="133" t="s">
        <v>648</v>
      </c>
    </row>
    <row r="1010" spans="1:2" s="131" customFormat="1" ht="12.75">
      <c r="A1010" s="135" t="s">
        <v>649</v>
      </c>
      <c r="B1010" s="133" t="s">
        <v>650</v>
      </c>
    </row>
    <row r="1011" spans="1:2" s="131" customFormat="1" ht="12.75">
      <c r="A1011" s="135" t="s">
        <v>651</v>
      </c>
      <c r="B1011" s="133" t="s">
        <v>652</v>
      </c>
    </row>
    <row r="1012" spans="1:2" s="131" customFormat="1" ht="12.75">
      <c r="A1012" s="135" t="s">
        <v>653</v>
      </c>
      <c r="B1012" s="133" t="s">
        <v>654</v>
      </c>
    </row>
    <row r="1013" spans="1:2" s="131" customFormat="1" ht="12.75">
      <c r="A1013" s="135" t="s">
        <v>655</v>
      </c>
      <c r="B1013" s="133" t="s">
        <v>656</v>
      </c>
    </row>
    <row r="1014" spans="1:2" s="131" customFormat="1" ht="12.75">
      <c r="A1014" s="135" t="s">
        <v>657</v>
      </c>
      <c r="B1014" s="133" t="s">
        <v>658</v>
      </c>
    </row>
    <row r="1015" spans="1:2" s="131" customFormat="1" ht="12.75">
      <c r="A1015" s="135" t="s">
        <v>659</v>
      </c>
      <c r="B1015" s="133" t="s">
        <v>660</v>
      </c>
    </row>
    <row r="1016" spans="1:2" s="131" customFormat="1" ht="12.75">
      <c r="A1016" s="135" t="s">
        <v>661</v>
      </c>
      <c r="B1016" s="133" t="s">
        <v>662</v>
      </c>
    </row>
    <row r="1017" spans="1:2" s="131" customFormat="1" ht="12.75">
      <c r="A1017" s="135" t="s">
        <v>663</v>
      </c>
      <c r="B1017" s="133" t="s">
        <v>664</v>
      </c>
    </row>
    <row r="1018" spans="1:2" s="131" customFormat="1" ht="12.75">
      <c r="A1018" s="135" t="s">
        <v>665</v>
      </c>
      <c r="B1018" s="133" t="s">
        <v>666</v>
      </c>
    </row>
    <row r="1019" spans="1:2" s="131" customFormat="1" ht="12.75">
      <c r="A1019" s="135" t="s">
        <v>667</v>
      </c>
      <c r="B1019" s="133" t="s">
        <v>668</v>
      </c>
    </row>
    <row r="1020" spans="1:2" s="131" customFormat="1" ht="12.75">
      <c r="A1020" s="135" t="s">
        <v>669</v>
      </c>
      <c r="B1020" s="133" t="s">
        <v>670</v>
      </c>
    </row>
    <row r="1021" spans="1:2" s="131" customFormat="1" ht="12.75">
      <c r="A1021" s="135" t="s">
        <v>671</v>
      </c>
      <c r="B1021" s="133" t="s">
        <v>672</v>
      </c>
    </row>
    <row r="1022" spans="1:2" s="131" customFormat="1" ht="12.75">
      <c r="A1022" s="135" t="s">
        <v>673</v>
      </c>
      <c r="B1022" s="133" t="s">
        <v>674</v>
      </c>
    </row>
    <row r="1023" spans="1:2" s="131" customFormat="1" ht="12.75">
      <c r="A1023" s="135" t="s">
        <v>675</v>
      </c>
      <c r="B1023" s="133" t="s">
        <v>676</v>
      </c>
    </row>
    <row r="1024" spans="1:2" s="131" customFormat="1" ht="12.75">
      <c r="A1024" s="135" t="s">
        <v>677</v>
      </c>
      <c r="B1024" s="133" t="s">
        <v>678</v>
      </c>
    </row>
    <row r="1025" spans="1:2" s="131" customFormat="1" ht="12.75">
      <c r="A1025" s="135" t="s">
        <v>679</v>
      </c>
      <c r="B1025" s="133" t="s">
        <v>680</v>
      </c>
    </row>
    <row r="1026" spans="1:2" s="131" customFormat="1" ht="12.75">
      <c r="A1026" s="135" t="s">
        <v>681</v>
      </c>
      <c r="B1026" s="133" t="s">
        <v>682</v>
      </c>
    </row>
    <row r="1027" spans="1:2" s="131" customFormat="1" ht="12.75">
      <c r="A1027" s="135" t="s">
        <v>683</v>
      </c>
      <c r="B1027" s="133" t="s">
        <v>684</v>
      </c>
    </row>
    <row r="1028" spans="1:2" s="131" customFormat="1" ht="12.75">
      <c r="A1028" s="135" t="s">
        <v>685</v>
      </c>
      <c r="B1028" s="133" t="s">
        <v>686</v>
      </c>
    </row>
    <row r="1029" spans="1:2" s="131" customFormat="1" ht="12.75">
      <c r="A1029" s="135" t="s">
        <v>687</v>
      </c>
      <c r="B1029" s="133" t="s">
        <v>688</v>
      </c>
    </row>
    <row r="1030" spans="1:2" s="131" customFormat="1" ht="12.75">
      <c r="A1030" s="135" t="s">
        <v>689</v>
      </c>
      <c r="B1030" s="133" t="s">
        <v>690</v>
      </c>
    </row>
    <row r="1031" spans="1:2" s="131" customFormat="1" ht="12.75">
      <c r="A1031" s="135" t="s">
        <v>691</v>
      </c>
      <c r="B1031" s="133" t="s">
        <v>692</v>
      </c>
    </row>
    <row r="1032" spans="1:2" s="131" customFormat="1" ht="12.75">
      <c r="A1032" s="135" t="s">
        <v>693</v>
      </c>
      <c r="B1032" s="133" t="s">
        <v>694</v>
      </c>
    </row>
    <row r="1033" spans="1:2" s="131" customFormat="1" ht="12.75">
      <c r="A1033" s="135" t="s">
        <v>695</v>
      </c>
      <c r="B1033" s="133" t="s">
        <v>696</v>
      </c>
    </row>
    <row r="1034" spans="1:2" s="131" customFormat="1" ht="12.75">
      <c r="A1034" s="135" t="s">
        <v>697</v>
      </c>
      <c r="B1034" s="133" t="s">
        <v>698</v>
      </c>
    </row>
    <row r="1035" spans="1:2" s="131" customFormat="1" ht="12.75">
      <c r="A1035" s="135" t="s">
        <v>699</v>
      </c>
      <c r="B1035" s="133" t="s">
        <v>700</v>
      </c>
    </row>
    <row r="1036" spans="1:2" s="131" customFormat="1" ht="12.75">
      <c r="A1036" s="135" t="s">
        <v>701</v>
      </c>
      <c r="B1036" s="133" t="s">
        <v>702</v>
      </c>
    </row>
    <row r="1037" spans="1:2" s="131" customFormat="1" ht="12.75">
      <c r="A1037" s="135" t="s">
        <v>703</v>
      </c>
      <c r="B1037" s="133" t="s">
        <v>704</v>
      </c>
    </row>
    <row r="1038" spans="1:2" s="131" customFormat="1" ht="12.75">
      <c r="A1038" s="135" t="s">
        <v>705</v>
      </c>
      <c r="B1038" s="133" t="s">
        <v>706</v>
      </c>
    </row>
    <row r="1039" spans="1:2" s="131" customFormat="1" ht="12.75">
      <c r="A1039" s="135" t="s">
        <v>707</v>
      </c>
      <c r="B1039" s="133" t="s">
        <v>708</v>
      </c>
    </row>
    <row r="1040" spans="1:2" s="131" customFormat="1" ht="12.75">
      <c r="A1040" s="135" t="s">
        <v>709</v>
      </c>
      <c r="B1040" s="133" t="s">
        <v>710</v>
      </c>
    </row>
    <row r="1041" spans="1:2" s="131" customFormat="1" ht="12.75">
      <c r="A1041" s="135" t="s">
        <v>711</v>
      </c>
      <c r="B1041" s="133" t="s">
        <v>712</v>
      </c>
    </row>
    <row r="1042" spans="1:2" s="131" customFormat="1" ht="12.75">
      <c r="A1042" s="135" t="s">
        <v>713</v>
      </c>
      <c r="B1042" s="133" t="s">
        <v>714</v>
      </c>
    </row>
    <row r="1043" spans="1:2" s="131" customFormat="1" ht="12.75">
      <c r="A1043" s="135" t="s">
        <v>715</v>
      </c>
      <c r="B1043" s="133" t="s">
        <v>716</v>
      </c>
    </row>
    <row r="1044" spans="1:2" s="131" customFormat="1" ht="12.75">
      <c r="A1044" s="135" t="s">
        <v>717</v>
      </c>
      <c r="B1044" s="133" t="s">
        <v>718</v>
      </c>
    </row>
    <row r="1045" spans="1:2" s="131" customFormat="1" ht="12.75">
      <c r="A1045" s="135" t="s">
        <v>719</v>
      </c>
      <c r="B1045" s="133" t="s">
        <v>720</v>
      </c>
    </row>
    <row r="1046" spans="1:2" s="131" customFormat="1" ht="12.75">
      <c r="A1046" s="135" t="s">
        <v>721</v>
      </c>
      <c r="B1046" s="133" t="s">
        <v>722</v>
      </c>
    </row>
    <row r="1047" spans="1:2" s="131" customFormat="1" ht="12.75">
      <c r="A1047" s="135" t="s">
        <v>723</v>
      </c>
      <c r="B1047" s="133" t="s">
        <v>724</v>
      </c>
    </row>
    <row r="1048" spans="1:2" s="131" customFormat="1" ht="12.75">
      <c r="A1048" s="135" t="s">
        <v>725</v>
      </c>
      <c r="B1048" s="133" t="s">
        <v>726</v>
      </c>
    </row>
    <row r="1049" spans="1:2" s="131" customFormat="1" ht="12.75">
      <c r="A1049" s="135" t="s">
        <v>727</v>
      </c>
      <c r="B1049" s="133" t="s">
        <v>728</v>
      </c>
    </row>
    <row r="1050" spans="1:2" s="131" customFormat="1" ht="12.75">
      <c r="A1050" s="135" t="s">
        <v>729</v>
      </c>
      <c r="B1050" s="133" t="s">
        <v>730</v>
      </c>
    </row>
    <row r="1051" spans="1:2" s="131" customFormat="1" ht="12.75">
      <c r="A1051" s="135" t="s">
        <v>731</v>
      </c>
      <c r="B1051" s="133" t="s">
        <v>732</v>
      </c>
    </row>
    <row r="1052" spans="1:2" s="131" customFormat="1" ht="12.75">
      <c r="A1052" s="135" t="s">
        <v>733</v>
      </c>
      <c r="B1052" s="133" t="s">
        <v>734</v>
      </c>
    </row>
    <row r="1053" spans="1:2" s="131" customFormat="1" ht="12.75">
      <c r="A1053" s="135" t="s">
        <v>735</v>
      </c>
      <c r="B1053" s="133" t="s">
        <v>736</v>
      </c>
    </row>
    <row r="1054" spans="1:2" s="131" customFormat="1" ht="12.75">
      <c r="A1054" s="135" t="s">
        <v>737</v>
      </c>
      <c r="B1054" s="133" t="s">
        <v>738</v>
      </c>
    </row>
    <row r="1055" spans="1:2" s="131" customFormat="1" ht="12.75">
      <c r="A1055" s="135" t="s">
        <v>739</v>
      </c>
      <c r="B1055" s="133" t="s">
        <v>740</v>
      </c>
    </row>
    <row r="1056" spans="1:2" s="131" customFormat="1" ht="12.75">
      <c r="A1056" s="135" t="s">
        <v>741</v>
      </c>
      <c r="B1056" s="133" t="s">
        <v>742</v>
      </c>
    </row>
    <row r="1057" spans="1:2" s="131" customFormat="1" ht="12.75">
      <c r="A1057" s="135" t="s">
        <v>743</v>
      </c>
      <c r="B1057" s="133" t="s">
        <v>744</v>
      </c>
    </row>
    <row r="1058" spans="1:2" s="131" customFormat="1" ht="12.75">
      <c r="A1058" s="135" t="s">
        <v>745</v>
      </c>
      <c r="B1058" s="133" t="s">
        <v>746</v>
      </c>
    </row>
    <row r="1059" spans="1:2" s="131" customFormat="1" ht="12.75">
      <c r="A1059" s="135" t="s">
        <v>747</v>
      </c>
      <c r="B1059" s="133" t="s">
        <v>748</v>
      </c>
    </row>
    <row r="1060" spans="1:2" s="131" customFormat="1" ht="12.75">
      <c r="A1060" s="135" t="s">
        <v>749</v>
      </c>
      <c r="B1060" s="133" t="s">
        <v>750</v>
      </c>
    </row>
    <row r="1061" spans="1:2" s="131" customFormat="1" ht="12.75">
      <c r="A1061" s="135" t="s">
        <v>751</v>
      </c>
      <c r="B1061" s="133" t="s">
        <v>752</v>
      </c>
    </row>
    <row r="1062" spans="1:2" s="131" customFormat="1" ht="12.75">
      <c r="A1062" s="135" t="s">
        <v>753</v>
      </c>
      <c r="B1062" s="133" t="s">
        <v>754</v>
      </c>
    </row>
    <row r="1063" spans="1:2" s="131" customFormat="1" ht="12.75">
      <c r="A1063" s="135" t="s">
        <v>755</v>
      </c>
      <c r="B1063" s="133" t="s">
        <v>756</v>
      </c>
    </row>
    <row r="1064" spans="1:2" s="131" customFormat="1" ht="12.75">
      <c r="A1064" s="135" t="s">
        <v>757</v>
      </c>
      <c r="B1064" s="133" t="s">
        <v>758</v>
      </c>
    </row>
    <row r="1065" spans="1:2" s="131" customFormat="1" ht="12.75">
      <c r="A1065" s="135" t="s">
        <v>759</v>
      </c>
      <c r="B1065" s="133" t="s">
        <v>760</v>
      </c>
    </row>
    <row r="1066" spans="1:2" s="131" customFormat="1" ht="12.75">
      <c r="A1066" s="135" t="s">
        <v>761</v>
      </c>
      <c r="B1066" s="133" t="s">
        <v>762</v>
      </c>
    </row>
    <row r="1067" spans="1:2" s="131" customFormat="1" ht="12.75">
      <c r="A1067" s="135" t="s">
        <v>763</v>
      </c>
      <c r="B1067" s="133" t="s">
        <v>764</v>
      </c>
    </row>
    <row r="1068" spans="1:2" s="131" customFormat="1" ht="12.75">
      <c r="A1068" s="135" t="s">
        <v>765</v>
      </c>
      <c r="B1068" s="133" t="s">
        <v>766</v>
      </c>
    </row>
    <row r="1069" spans="1:2" s="131" customFormat="1" ht="12.75">
      <c r="A1069" s="135" t="s">
        <v>767</v>
      </c>
      <c r="B1069" s="133" t="s">
        <v>768</v>
      </c>
    </row>
    <row r="1070" spans="1:2" s="131" customFormat="1" ht="12.75">
      <c r="A1070" s="135" t="s">
        <v>769</v>
      </c>
      <c r="B1070" s="133" t="s">
        <v>770</v>
      </c>
    </row>
    <row r="1071" spans="1:2" s="131" customFormat="1" ht="12.75">
      <c r="A1071" s="135" t="s">
        <v>771</v>
      </c>
      <c r="B1071" s="133" t="s">
        <v>772</v>
      </c>
    </row>
    <row r="1072" spans="1:2" s="131" customFormat="1" ht="12.75">
      <c r="A1072" s="135" t="s">
        <v>773</v>
      </c>
      <c r="B1072" s="133" t="s">
        <v>774</v>
      </c>
    </row>
    <row r="1073" spans="1:2" s="131" customFormat="1" ht="12.75">
      <c r="A1073" s="135" t="s">
        <v>775</v>
      </c>
      <c r="B1073" s="133" t="s">
        <v>776</v>
      </c>
    </row>
    <row r="1074" spans="1:2" s="131" customFormat="1" ht="12.75">
      <c r="A1074" s="135" t="s">
        <v>777</v>
      </c>
      <c r="B1074" s="133" t="s">
        <v>778</v>
      </c>
    </row>
    <row r="1075" spans="1:2" s="131" customFormat="1" ht="12.75">
      <c r="A1075" s="135" t="s">
        <v>779</v>
      </c>
      <c r="B1075" s="133" t="s">
        <v>780</v>
      </c>
    </row>
    <row r="1076" spans="1:2" s="131" customFormat="1" ht="12.75">
      <c r="A1076" s="135" t="s">
        <v>781</v>
      </c>
      <c r="B1076" s="133" t="s">
        <v>782</v>
      </c>
    </row>
    <row r="1077" spans="1:2" s="131" customFormat="1" ht="12.75">
      <c r="A1077" s="135" t="s">
        <v>783</v>
      </c>
      <c r="B1077" s="133" t="s">
        <v>784</v>
      </c>
    </row>
    <row r="1078" spans="1:2" s="131" customFormat="1" ht="12.75">
      <c r="A1078" s="135" t="s">
        <v>785</v>
      </c>
      <c r="B1078" s="133" t="s">
        <v>786</v>
      </c>
    </row>
    <row r="1079" spans="1:2" s="131" customFormat="1" ht="12.75">
      <c r="A1079" s="135" t="s">
        <v>787</v>
      </c>
      <c r="B1079" s="133" t="s">
        <v>788</v>
      </c>
    </row>
    <row r="1080" spans="1:2" s="131" customFormat="1" ht="12.75">
      <c r="A1080" s="135" t="s">
        <v>789</v>
      </c>
      <c r="B1080" s="133" t="s">
        <v>790</v>
      </c>
    </row>
    <row r="1081" spans="1:2" s="131" customFormat="1" ht="12.75">
      <c r="A1081" s="135" t="s">
        <v>791</v>
      </c>
      <c r="B1081" s="133" t="s">
        <v>792</v>
      </c>
    </row>
    <row r="1082" spans="1:2" s="131" customFormat="1" ht="12.75">
      <c r="A1082" s="135" t="s">
        <v>793</v>
      </c>
      <c r="B1082" s="133" t="s">
        <v>794</v>
      </c>
    </row>
    <row r="1083" spans="1:2" s="131" customFormat="1" ht="12.75">
      <c r="A1083" s="135" t="s">
        <v>795</v>
      </c>
      <c r="B1083" s="133" t="s">
        <v>796</v>
      </c>
    </row>
    <row r="1084" spans="1:2" s="131" customFormat="1" ht="12.75">
      <c r="A1084" s="135" t="s">
        <v>797</v>
      </c>
      <c r="B1084" s="133" t="s">
        <v>798</v>
      </c>
    </row>
    <row r="1085" spans="1:2" s="131" customFormat="1" ht="12.75">
      <c r="A1085" s="135" t="s">
        <v>799</v>
      </c>
      <c r="B1085" s="133" t="s">
        <v>800</v>
      </c>
    </row>
    <row r="1086" spans="1:2" s="131" customFormat="1" ht="12.75">
      <c r="A1086" s="135" t="s">
        <v>801</v>
      </c>
      <c r="B1086" s="133" t="s">
        <v>802</v>
      </c>
    </row>
    <row r="1087" spans="1:2" s="131" customFormat="1" ht="12.75">
      <c r="A1087" s="135" t="s">
        <v>803</v>
      </c>
      <c r="B1087" s="133" t="s">
        <v>804</v>
      </c>
    </row>
    <row r="1088" spans="1:2" s="131" customFormat="1" ht="12.75">
      <c r="A1088" s="135" t="s">
        <v>805</v>
      </c>
      <c r="B1088" s="133" t="s">
        <v>806</v>
      </c>
    </row>
    <row r="1089" spans="1:2" s="131" customFormat="1" ht="12.75">
      <c r="A1089" s="135" t="s">
        <v>807</v>
      </c>
      <c r="B1089" s="133" t="s">
        <v>808</v>
      </c>
    </row>
    <row r="1090" spans="1:2" s="131" customFormat="1" ht="12.75">
      <c r="A1090" s="135" t="s">
        <v>809</v>
      </c>
      <c r="B1090" s="133" t="s">
        <v>810</v>
      </c>
    </row>
    <row r="1091" spans="1:2" s="131" customFormat="1" ht="12.75">
      <c r="A1091" s="135" t="s">
        <v>811</v>
      </c>
      <c r="B1091" s="133" t="s">
        <v>812</v>
      </c>
    </row>
    <row r="1092" spans="1:2" s="131" customFormat="1" ht="12.75">
      <c r="A1092" s="135" t="s">
        <v>813</v>
      </c>
      <c r="B1092" s="133" t="s">
        <v>814</v>
      </c>
    </row>
    <row r="1093" spans="1:2" s="131" customFormat="1" ht="12.75">
      <c r="A1093" s="135" t="s">
        <v>815</v>
      </c>
      <c r="B1093" s="133" t="s">
        <v>816</v>
      </c>
    </row>
    <row r="1094" spans="1:2" s="131" customFormat="1" ht="12.75">
      <c r="A1094" s="135" t="s">
        <v>817</v>
      </c>
      <c r="B1094" s="133" t="s">
        <v>818</v>
      </c>
    </row>
    <row r="1095" spans="1:2" s="131" customFormat="1" ht="12.75">
      <c r="A1095" s="135" t="s">
        <v>819</v>
      </c>
      <c r="B1095" s="133" t="s">
        <v>820</v>
      </c>
    </row>
    <row r="1096" spans="1:2" s="131" customFormat="1" ht="12.75">
      <c r="A1096" s="135" t="s">
        <v>821</v>
      </c>
      <c r="B1096" s="133" t="s">
        <v>822</v>
      </c>
    </row>
    <row r="1097" spans="1:2" s="131" customFormat="1" ht="12.75">
      <c r="A1097" s="135" t="s">
        <v>823</v>
      </c>
      <c r="B1097" s="133" t="s">
        <v>824</v>
      </c>
    </row>
    <row r="1098" spans="1:2" s="131" customFormat="1" ht="12.75">
      <c r="A1098" s="135" t="s">
        <v>825</v>
      </c>
      <c r="B1098" s="133" t="s">
        <v>826</v>
      </c>
    </row>
    <row r="1099" spans="1:2" s="131" customFormat="1" ht="12.75">
      <c r="A1099" s="135" t="s">
        <v>827</v>
      </c>
      <c r="B1099" s="133" t="s">
        <v>828</v>
      </c>
    </row>
    <row r="1100" spans="1:2" s="131" customFormat="1" ht="12.75">
      <c r="A1100" s="135" t="s">
        <v>829</v>
      </c>
      <c r="B1100" s="133" t="s">
        <v>830</v>
      </c>
    </row>
    <row r="1101" spans="1:2" s="131" customFormat="1" ht="12.75">
      <c r="A1101" s="135" t="s">
        <v>831</v>
      </c>
      <c r="B1101" s="133" t="s">
        <v>832</v>
      </c>
    </row>
    <row r="1102" spans="1:2" s="131" customFormat="1" ht="12.75">
      <c r="A1102" s="135" t="s">
        <v>833</v>
      </c>
      <c r="B1102" s="133" t="s">
        <v>834</v>
      </c>
    </row>
    <row r="1103" spans="1:2" s="131" customFormat="1" ht="12.75">
      <c r="A1103" s="135" t="s">
        <v>835</v>
      </c>
      <c r="B1103" s="133" t="s">
        <v>836</v>
      </c>
    </row>
    <row r="1104" spans="1:2" s="131" customFormat="1" ht="12.75">
      <c r="A1104" s="135" t="s">
        <v>837</v>
      </c>
      <c r="B1104" s="133" t="s">
        <v>838</v>
      </c>
    </row>
    <row r="1105" spans="1:2" s="131" customFormat="1" ht="12.75">
      <c r="A1105" s="135" t="s">
        <v>839</v>
      </c>
      <c r="B1105" s="133" t="s">
        <v>840</v>
      </c>
    </row>
    <row r="1106" spans="1:2" s="131" customFormat="1" ht="12.75">
      <c r="A1106" s="135" t="s">
        <v>841</v>
      </c>
      <c r="B1106" s="133" t="s">
        <v>842</v>
      </c>
    </row>
    <row r="1107" spans="1:2" s="131" customFormat="1" ht="12.75">
      <c r="A1107" s="135" t="s">
        <v>843</v>
      </c>
      <c r="B1107" s="133" t="s">
        <v>844</v>
      </c>
    </row>
    <row r="1108" spans="1:2" s="131" customFormat="1" ht="12.75">
      <c r="A1108" s="135" t="s">
        <v>845</v>
      </c>
      <c r="B1108" s="133" t="s">
        <v>846</v>
      </c>
    </row>
    <row r="1109" spans="1:2" s="131" customFormat="1" ht="12.75">
      <c r="A1109" s="135" t="s">
        <v>847</v>
      </c>
      <c r="B1109" s="133" t="s">
        <v>848</v>
      </c>
    </row>
    <row r="1110" spans="1:2" s="131" customFormat="1" ht="12.75">
      <c r="A1110" s="135" t="s">
        <v>849</v>
      </c>
      <c r="B1110" s="133" t="s">
        <v>850</v>
      </c>
    </row>
    <row r="1111" spans="1:2" s="131" customFormat="1" ht="12.75">
      <c r="A1111" s="135" t="s">
        <v>851</v>
      </c>
      <c r="B1111" s="133" t="s">
        <v>852</v>
      </c>
    </row>
    <row r="1112" spans="1:2" s="131" customFormat="1" ht="12.75">
      <c r="A1112" s="135" t="s">
        <v>853</v>
      </c>
      <c r="B1112" s="133" t="s">
        <v>854</v>
      </c>
    </row>
    <row r="1113" spans="1:2" s="131" customFormat="1" ht="12.75">
      <c r="A1113" s="135" t="s">
        <v>855</v>
      </c>
      <c r="B1113" s="133" t="s">
        <v>856</v>
      </c>
    </row>
    <row r="1114" spans="1:2" s="131" customFormat="1" ht="12.75">
      <c r="A1114" s="135" t="s">
        <v>857</v>
      </c>
      <c r="B1114" s="133" t="s">
        <v>858</v>
      </c>
    </row>
    <row r="1115" spans="1:2" s="131" customFormat="1" ht="12.75">
      <c r="A1115" s="135" t="s">
        <v>859</v>
      </c>
      <c r="B1115" s="133" t="s">
        <v>860</v>
      </c>
    </row>
    <row r="1116" spans="1:2" s="131" customFormat="1" ht="12.75">
      <c r="A1116" s="135" t="s">
        <v>861</v>
      </c>
      <c r="B1116" s="133" t="s">
        <v>862</v>
      </c>
    </row>
    <row r="1117" spans="1:2" s="131" customFormat="1" ht="12.75">
      <c r="A1117" s="135" t="s">
        <v>863</v>
      </c>
      <c r="B1117" s="133" t="s">
        <v>864</v>
      </c>
    </row>
    <row r="1118" spans="1:2" s="131" customFormat="1" ht="12.75">
      <c r="A1118" s="135" t="s">
        <v>865</v>
      </c>
      <c r="B1118" s="133" t="s">
        <v>866</v>
      </c>
    </row>
    <row r="1119" spans="1:2" s="131" customFormat="1" ht="12.75">
      <c r="A1119" s="135" t="s">
        <v>867</v>
      </c>
      <c r="B1119" s="133" t="s">
        <v>868</v>
      </c>
    </row>
    <row r="1120" spans="1:2" s="131" customFormat="1" ht="12.75">
      <c r="A1120" s="135" t="s">
        <v>869</v>
      </c>
      <c r="B1120" s="133" t="s">
        <v>870</v>
      </c>
    </row>
    <row r="1121" spans="1:2" s="131" customFormat="1" ht="12.75">
      <c r="A1121" s="135" t="s">
        <v>871</v>
      </c>
      <c r="B1121" s="133" t="s">
        <v>872</v>
      </c>
    </row>
    <row r="1122" spans="1:2" s="131" customFormat="1" ht="12.75">
      <c r="A1122" s="135" t="s">
        <v>873</v>
      </c>
      <c r="B1122" s="133" t="s">
        <v>874</v>
      </c>
    </row>
    <row r="1123" spans="1:2" s="131" customFormat="1" ht="12.75">
      <c r="A1123" s="135" t="s">
        <v>875</v>
      </c>
      <c r="B1123" s="133" t="s">
        <v>876</v>
      </c>
    </row>
    <row r="1124" spans="1:2" s="131" customFormat="1" ht="12.75">
      <c r="A1124" s="135" t="s">
        <v>877</v>
      </c>
      <c r="B1124" s="133" t="s">
        <v>878</v>
      </c>
    </row>
    <row r="1125" spans="1:2" s="131" customFormat="1" ht="12.75">
      <c r="A1125" s="135" t="s">
        <v>879</v>
      </c>
      <c r="B1125" s="133" t="s">
        <v>880</v>
      </c>
    </row>
    <row r="1126" spans="1:2" s="131" customFormat="1" ht="12.75">
      <c r="A1126" s="135" t="s">
        <v>881</v>
      </c>
      <c r="B1126" s="133" t="s">
        <v>882</v>
      </c>
    </row>
    <row r="1127" spans="1:2" s="131" customFormat="1" ht="12.75">
      <c r="A1127" s="135" t="s">
        <v>883</v>
      </c>
      <c r="B1127" s="133" t="s">
        <v>884</v>
      </c>
    </row>
    <row r="1128" spans="1:2" s="131" customFormat="1" ht="12.75">
      <c r="A1128" s="135" t="s">
        <v>885</v>
      </c>
      <c r="B1128" s="133" t="s">
        <v>886</v>
      </c>
    </row>
    <row r="1129" spans="1:2" s="131" customFormat="1" ht="12.75">
      <c r="A1129" s="135" t="s">
        <v>887</v>
      </c>
      <c r="B1129" s="133" t="s">
        <v>888</v>
      </c>
    </row>
    <row r="1130" spans="1:2" s="131" customFormat="1" ht="12.75">
      <c r="A1130" s="135" t="s">
        <v>889</v>
      </c>
      <c r="B1130" s="133" t="s">
        <v>890</v>
      </c>
    </row>
    <row r="1131" spans="1:2" s="131" customFormat="1" ht="12.75">
      <c r="A1131" s="135" t="s">
        <v>891</v>
      </c>
      <c r="B1131" s="133" t="s">
        <v>892</v>
      </c>
    </row>
    <row r="1132" spans="1:2" s="131" customFormat="1" ht="12.75">
      <c r="A1132" s="135" t="s">
        <v>893</v>
      </c>
      <c r="B1132" s="133" t="s">
        <v>894</v>
      </c>
    </row>
    <row r="1133" spans="1:2" s="131" customFormat="1" ht="12.75">
      <c r="A1133" s="135" t="s">
        <v>895</v>
      </c>
      <c r="B1133" s="133" t="s">
        <v>896</v>
      </c>
    </row>
    <row r="1134" spans="1:2" s="131" customFormat="1" ht="12.75">
      <c r="A1134" s="135" t="s">
        <v>897</v>
      </c>
      <c r="B1134" s="133" t="s">
        <v>898</v>
      </c>
    </row>
    <row r="1135" spans="1:2" s="131" customFormat="1" ht="12.75">
      <c r="A1135" s="135" t="s">
        <v>899</v>
      </c>
      <c r="B1135" s="133" t="s">
        <v>900</v>
      </c>
    </row>
    <row r="1136" spans="1:2" s="131" customFormat="1" ht="12.75">
      <c r="A1136" s="135" t="s">
        <v>901</v>
      </c>
      <c r="B1136" s="133" t="s">
        <v>902</v>
      </c>
    </row>
    <row r="1137" spans="1:2" s="131" customFormat="1" ht="12.75">
      <c r="A1137" s="135" t="s">
        <v>903</v>
      </c>
      <c r="B1137" s="133" t="s">
        <v>904</v>
      </c>
    </row>
    <row r="1138" spans="1:2" s="131" customFormat="1" ht="12.75">
      <c r="A1138" s="135" t="s">
        <v>905</v>
      </c>
      <c r="B1138" s="133" t="s">
        <v>906</v>
      </c>
    </row>
    <row r="1139" spans="1:2" s="131" customFormat="1" ht="12.75">
      <c r="A1139" s="135" t="s">
        <v>907</v>
      </c>
      <c r="B1139" s="133" t="s">
        <v>908</v>
      </c>
    </row>
    <row r="1140" spans="1:2" s="131" customFormat="1" ht="12.75">
      <c r="A1140" s="135" t="s">
        <v>909</v>
      </c>
      <c r="B1140" s="133" t="s">
        <v>910</v>
      </c>
    </row>
    <row r="1141" spans="1:2" s="131" customFormat="1" ht="12.75">
      <c r="A1141" s="135" t="s">
        <v>911</v>
      </c>
      <c r="B1141" s="133" t="s">
        <v>912</v>
      </c>
    </row>
    <row r="1142" spans="1:2" s="131" customFormat="1" ht="12.75">
      <c r="A1142" s="135" t="s">
        <v>913</v>
      </c>
      <c r="B1142" s="133" t="s">
        <v>914</v>
      </c>
    </row>
    <row r="1143" spans="1:2" s="131" customFormat="1" ht="12.75">
      <c r="A1143" s="135" t="s">
        <v>915</v>
      </c>
      <c r="B1143" s="133" t="s">
        <v>916</v>
      </c>
    </row>
    <row r="1144" spans="1:2" s="131" customFormat="1" ht="12.75">
      <c r="A1144" s="135" t="s">
        <v>917</v>
      </c>
      <c r="B1144" s="133" t="s">
        <v>918</v>
      </c>
    </row>
    <row r="1145" spans="1:2" s="131" customFormat="1" ht="12.75">
      <c r="A1145" s="135" t="s">
        <v>919</v>
      </c>
      <c r="B1145" s="133" t="s">
        <v>920</v>
      </c>
    </row>
    <row r="1146" spans="1:2" s="131" customFormat="1" ht="12.75">
      <c r="A1146" s="135" t="s">
        <v>921</v>
      </c>
      <c r="B1146" s="133" t="s">
        <v>922</v>
      </c>
    </row>
    <row r="1147" spans="1:2" s="131" customFormat="1" ht="12.75">
      <c r="A1147" s="135" t="s">
        <v>923</v>
      </c>
      <c r="B1147" s="133" t="s">
        <v>924</v>
      </c>
    </row>
    <row r="1148" spans="1:2" s="131" customFormat="1" ht="12.75">
      <c r="A1148" s="135" t="s">
        <v>925</v>
      </c>
      <c r="B1148" s="133" t="s">
        <v>926</v>
      </c>
    </row>
    <row r="1149" spans="1:2" s="131" customFormat="1" ht="12.75">
      <c r="A1149" s="135" t="s">
        <v>927</v>
      </c>
      <c r="B1149" s="133" t="s">
        <v>928</v>
      </c>
    </row>
    <row r="1150" spans="1:2" s="131" customFormat="1" ht="12.75">
      <c r="A1150" s="135" t="s">
        <v>929</v>
      </c>
      <c r="B1150" s="133" t="s">
        <v>930</v>
      </c>
    </row>
    <row r="1151" spans="1:2" s="131" customFormat="1" ht="12.75">
      <c r="A1151" s="135" t="s">
        <v>931</v>
      </c>
      <c r="B1151" s="133" t="s">
        <v>932</v>
      </c>
    </row>
    <row r="1152" spans="1:2" s="131" customFormat="1" ht="12.75">
      <c r="A1152" s="135" t="s">
        <v>933</v>
      </c>
      <c r="B1152" s="133" t="s">
        <v>934</v>
      </c>
    </row>
    <row r="1153" spans="1:2" s="131" customFormat="1" ht="12.75">
      <c r="A1153" s="135" t="s">
        <v>935</v>
      </c>
      <c r="B1153" s="133" t="s">
        <v>936</v>
      </c>
    </row>
    <row r="1154" spans="1:2" s="131" customFormat="1" ht="12.75">
      <c r="A1154" s="135" t="s">
        <v>937</v>
      </c>
      <c r="B1154" s="133" t="s">
        <v>938</v>
      </c>
    </row>
    <row r="1155" spans="1:2" s="131" customFormat="1" ht="12.75">
      <c r="A1155" s="135" t="s">
        <v>939</v>
      </c>
      <c r="B1155" s="133" t="s">
        <v>940</v>
      </c>
    </row>
    <row r="1156" spans="1:2" s="131" customFormat="1" ht="12.75">
      <c r="A1156" s="135" t="s">
        <v>941</v>
      </c>
      <c r="B1156" s="133" t="s">
        <v>942</v>
      </c>
    </row>
    <row r="1157" spans="1:2" s="131" customFormat="1" ht="12.75">
      <c r="A1157" s="135" t="s">
        <v>943</v>
      </c>
      <c r="B1157" s="133" t="s">
        <v>944</v>
      </c>
    </row>
    <row r="1158" spans="1:2" s="131" customFormat="1" ht="12.75">
      <c r="A1158" s="135" t="s">
        <v>945</v>
      </c>
      <c r="B1158" s="133" t="s">
        <v>946</v>
      </c>
    </row>
    <row r="1159" spans="1:2" s="131" customFormat="1" ht="12.75">
      <c r="A1159" s="135" t="s">
        <v>947</v>
      </c>
      <c r="B1159" s="133" t="s">
        <v>948</v>
      </c>
    </row>
    <row r="1160" spans="1:2" s="131" customFormat="1" ht="12.75">
      <c r="A1160" s="135" t="s">
        <v>949</v>
      </c>
      <c r="B1160" s="133" t="s">
        <v>950</v>
      </c>
    </row>
    <row r="1161" spans="1:2" s="131" customFormat="1" ht="12.75">
      <c r="A1161" s="135" t="s">
        <v>951</v>
      </c>
      <c r="B1161" s="133" t="s">
        <v>952</v>
      </c>
    </row>
    <row r="1162" spans="1:2" s="131" customFormat="1" ht="12.75">
      <c r="A1162" s="135" t="s">
        <v>953</v>
      </c>
      <c r="B1162" s="133" t="s">
        <v>954</v>
      </c>
    </row>
    <row r="1163" spans="1:2" s="131" customFormat="1" ht="12.75">
      <c r="A1163" s="135" t="s">
        <v>955</v>
      </c>
      <c r="B1163" s="133" t="s">
        <v>956</v>
      </c>
    </row>
    <row r="1164" spans="1:2" s="131" customFormat="1" ht="12.75">
      <c r="A1164" s="135" t="s">
        <v>957</v>
      </c>
      <c r="B1164" s="133" t="s">
        <v>958</v>
      </c>
    </row>
    <row r="1165" spans="1:2" s="131" customFormat="1" ht="12.75">
      <c r="A1165" s="135" t="s">
        <v>959</v>
      </c>
      <c r="B1165" s="133" t="s">
        <v>960</v>
      </c>
    </row>
    <row r="1166" spans="1:2" s="131" customFormat="1" ht="12.75">
      <c r="A1166" s="135" t="s">
        <v>961</v>
      </c>
      <c r="B1166" s="133" t="s">
        <v>962</v>
      </c>
    </row>
    <row r="1167" spans="1:2" s="131" customFormat="1" ht="12.75">
      <c r="A1167" s="135" t="s">
        <v>963</v>
      </c>
      <c r="B1167" s="133" t="s">
        <v>964</v>
      </c>
    </row>
    <row r="1168" spans="1:2" s="131" customFormat="1" ht="12.75">
      <c r="A1168" s="135" t="s">
        <v>965</v>
      </c>
      <c r="B1168" s="133" t="s">
        <v>966</v>
      </c>
    </row>
    <row r="1169" spans="1:2" s="131" customFormat="1" ht="12.75">
      <c r="A1169" s="135" t="s">
        <v>967</v>
      </c>
      <c r="B1169" s="133" t="s">
        <v>968</v>
      </c>
    </row>
    <row r="1170" spans="1:2" s="131" customFormat="1" ht="12.75">
      <c r="A1170" s="135" t="s">
        <v>969</v>
      </c>
      <c r="B1170" s="133" t="s">
        <v>970</v>
      </c>
    </row>
    <row r="1171" spans="1:2" s="131" customFormat="1" ht="12.75">
      <c r="A1171" s="135" t="s">
        <v>971</v>
      </c>
      <c r="B1171" s="133" t="s">
        <v>972</v>
      </c>
    </row>
    <row r="1172" spans="1:2" s="131" customFormat="1" ht="12.75">
      <c r="A1172" s="135" t="s">
        <v>973</v>
      </c>
      <c r="B1172" s="133" t="s">
        <v>974</v>
      </c>
    </row>
    <row r="1173" spans="1:2" s="131" customFormat="1" ht="12.75">
      <c r="A1173" s="135" t="s">
        <v>975</v>
      </c>
      <c r="B1173" s="133" t="s">
        <v>976</v>
      </c>
    </row>
    <row r="1174" spans="1:2" s="131" customFormat="1" ht="12.75">
      <c r="A1174" s="135" t="s">
        <v>977</v>
      </c>
      <c r="B1174" s="133" t="s">
        <v>978</v>
      </c>
    </row>
    <row r="1175" spans="1:2" s="131" customFormat="1" ht="12.75">
      <c r="A1175" s="135" t="s">
        <v>979</v>
      </c>
      <c r="B1175" s="133" t="s">
        <v>980</v>
      </c>
    </row>
    <row r="1176" spans="1:2" s="131" customFormat="1" ht="12.75">
      <c r="A1176" s="135" t="s">
        <v>981</v>
      </c>
      <c r="B1176" s="133" t="s">
        <v>982</v>
      </c>
    </row>
    <row r="1177" spans="1:2" s="131" customFormat="1" ht="12.75">
      <c r="A1177" s="135" t="s">
        <v>983</v>
      </c>
      <c r="B1177" s="133" t="s">
        <v>984</v>
      </c>
    </row>
    <row r="1178" spans="1:2" s="131" customFormat="1" ht="12.75">
      <c r="A1178" s="135" t="s">
        <v>985</v>
      </c>
      <c r="B1178" s="133" t="s">
        <v>986</v>
      </c>
    </row>
    <row r="1179" spans="1:2" s="131" customFormat="1" ht="12.75">
      <c r="A1179" s="135" t="s">
        <v>987</v>
      </c>
      <c r="B1179" s="133" t="s">
        <v>988</v>
      </c>
    </row>
    <row r="1180" spans="1:2" s="131" customFormat="1" ht="12.75">
      <c r="A1180" s="135" t="s">
        <v>989</v>
      </c>
      <c r="B1180" s="133" t="s">
        <v>990</v>
      </c>
    </row>
    <row r="1181" spans="1:2" s="131" customFormat="1" ht="12.75">
      <c r="A1181" s="135" t="s">
        <v>991</v>
      </c>
      <c r="B1181" s="133" t="s">
        <v>992</v>
      </c>
    </row>
    <row r="1182" spans="1:2" s="131" customFormat="1" ht="12.75">
      <c r="A1182" s="135" t="s">
        <v>993</v>
      </c>
      <c r="B1182" s="133" t="s">
        <v>994</v>
      </c>
    </row>
    <row r="1183" spans="1:2" s="131" customFormat="1" ht="12.75">
      <c r="A1183" s="135" t="s">
        <v>995</v>
      </c>
      <c r="B1183" s="133" t="s">
        <v>996</v>
      </c>
    </row>
    <row r="1184" spans="1:2" s="131" customFormat="1" ht="12.75">
      <c r="A1184" s="135" t="s">
        <v>997</v>
      </c>
      <c r="B1184" s="133" t="s">
        <v>998</v>
      </c>
    </row>
    <row r="1185" spans="1:2" s="131" customFormat="1" ht="12.75">
      <c r="A1185" s="135" t="s">
        <v>999</v>
      </c>
      <c r="B1185" s="133" t="s">
        <v>1000</v>
      </c>
    </row>
    <row r="1186" spans="1:2" s="131" customFormat="1" ht="12.75">
      <c r="A1186" s="135" t="s">
        <v>1001</v>
      </c>
      <c r="B1186" s="133" t="s">
        <v>1002</v>
      </c>
    </row>
    <row r="1187" spans="1:2" s="131" customFormat="1" ht="12.75">
      <c r="A1187" s="135" t="s">
        <v>1003</v>
      </c>
      <c r="B1187" s="133" t="s">
        <v>1004</v>
      </c>
    </row>
    <row r="1188" spans="1:2" s="131" customFormat="1" ht="12.75">
      <c r="A1188" s="135" t="s">
        <v>1005</v>
      </c>
      <c r="B1188" s="133" t="s">
        <v>1006</v>
      </c>
    </row>
    <row r="1189" spans="1:2" s="131" customFormat="1" ht="12.75">
      <c r="A1189" s="135" t="s">
        <v>1007</v>
      </c>
      <c r="B1189" s="133" t="s">
        <v>1008</v>
      </c>
    </row>
    <row r="1190" spans="1:2" s="131" customFormat="1" ht="12.75">
      <c r="A1190" s="135" t="s">
        <v>1009</v>
      </c>
      <c r="B1190" s="133" t="s">
        <v>1010</v>
      </c>
    </row>
    <row r="1191" spans="1:2" s="131" customFormat="1" ht="12.75">
      <c r="A1191" s="135" t="s">
        <v>1011</v>
      </c>
      <c r="B1191" s="133" t="s">
        <v>1012</v>
      </c>
    </row>
    <row r="1192" spans="1:2" s="131" customFormat="1" ht="12.75">
      <c r="A1192" s="135" t="s">
        <v>1013</v>
      </c>
      <c r="B1192" s="133" t="s">
        <v>1014</v>
      </c>
    </row>
    <row r="1193" spans="1:2" s="131" customFormat="1" ht="12.75">
      <c r="A1193" s="135" t="s">
        <v>1015</v>
      </c>
      <c r="B1193" s="133" t="s">
        <v>1016</v>
      </c>
    </row>
    <row r="1194" spans="1:2" s="131" customFormat="1" ht="12.75">
      <c r="A1194" s="135" t="s">
        <v>1017</v>
      </c>
      <c r="B1194" s="133" t="s">
        <v>1018</v>
      </c>
    </row>
    <row r="1195" spans="1:2" s="131" customFormat="1" ht="12.75">
      <c r="A1195" s="135" t="s">
        <v>1019</v>
      </c>
      <c r="B1195" s="133" t="s">
        <v>1020</v>
      </c>
    </row>
    <row r="1196" spans="1:2" s="131" customFormat="1" ht="12.75">
      <c r="A1196" s="135" t="s">
        <v>1021</v>
      </c>
      <c r="B1196" s="133" t="s">
        <v>1022</v>
      </c>
    </row>
    <row r="1197" spans="1:2" s="131" customFormat="1" ht="12.75">
      <c r="A1197" s="135" t="s">
        <v>1023</v>
      </c>
      <c r="B1197" s="133" t="s">
        <v>1024</v>
      </c>
    </row>
    <row r="1198" spans="1:2" s="131" customFormat="1" ht="12.75">
      <c r="A1198" s="135" t="s">
        <v>1025</v>
      </c>
      <c r="B1198" s="133" t="s">
        <v>1026</v>
      </c>
    </row>
    <row r="1199" spans="1:2" s="131" customFormat="1" ht="12.75">
      <c r="A1199" s="135" t="s">
        <v>1027</v>
      </c>
      <c r="B1199" s="133" t="s">
        <v>1028</v>
      </c>
    </row>
    <row r="1200" spans="1:2" s="131" customFormat="1" ht="12.75">
      <c r="A1200" s="135" t="s">
        <v>1029</v>
      </c>
      <c r="B1200" s="133" t="s">
        <v>1030</v>
      </c>
    </row>
    <row r="1201" spans="1:2" s="131" customFormat="1" ht="12.75">
      <c r="A1201" s="135" t="s">
        <v>1031</v>
      </c>
      <c r="B1201" s="133" t="s">
        <v>1032</v>
      </c>
    </row>
    <row r="1202" spans="1:2" s="131" customFormat="1" ht="12.75">
      <c r="A1202" s="135" t="s">
        <v>1033</v>
      </c>
      <c r="B1202" s="133" t="s">
        <v>1034</v>
      </c>
    </row>
    <row r="1203" spans="1:2" s="131" customFormat="1" ht="12.75">
      <c r="A1203" s="135" t="s">
        <v>1035</v>
      </c>
      <c r="B1203" s="133" t="s">
        <v>1036</v>
      </c>
    </row>
    <row r="1204" spans="1:2" s="131" customFormat="1" ht="12.75">
      <c r="A1204" s="135" t="s">
        <v>1037</v>
      </c>
      <c r="B1204" s="133" t="s">
        <v>1038</v>
      </c>
    </row>
    <row r="1205" spans="1:2" s="131" customFormat="1" ht="12.75">
      <c r="A1205" s="135" t="s">
        <v>1039</v>
      </c>
      <c r="B1205" s="133" t="s">
        <v>1040</v>
      </c>
    </row>
    <row r="1206" spans="1:2" s="131" customFormat="1" ht="12.75">
      <c r="A1206" s="135" t="s">
        <v>1041</v>
      </c>
      <c r="B1206" s="133" t="s">
        <v>1042</v>
      </c>
    </row>
    <row r="1207" spans="1:2" s="131" customFormat="1" ht="12.75">
      <c r="A1207" s="135" t="s">
        <v>1043</v>
      </c>
      <c r="B1207" s="133" t="s">
        <v>1044</v>
      </c>
    </row>
    <row r="1208" spans="1:2" s="131" customFormat="1" ht="12.75">
      <c r="A1208" s="135" t="s">
        <v>1045</v>
      </c>
      <c r="B1208" s="133" t="s">
        <v>1046</v>
      </c>
    </row>
    <row r="1209" spans="1:2" s="131" customFormat="1" ht="12.75">
      <c r="A1209" s="135" t="s">
        <v>1047</v>
      </c>
      <c r="B1209" s="133" t="s">
        <v>1048</v>
      </c>
    </row>
    <row r="1210" spans="1:2" s="131" customFormat="1" ht="12.75">
      <c r="A1210" s="135" t="s">
        <v>1049</v>
      </c>
      <c r="B1210" s="133" t="s">
        <v>1050</v>
      </c>
    </row>
    <row r="1211" spans="1:2" s="131" customFormat="1" ht="12.75">
      <c r="A1211" s="135" t="s">
        <v>1052</v>
      </c>
      <c r="B1211" s="133" t="s">
        <v>1053</v>
      </c>
    </row>
    <row r="1212" spans="1:2" s="131" customFormat="1" ht="12.75">
      <c r="A1212" s="135" t="s">
        <v>1054</v>
      </c>
      <c r="B1212" s="133" t="s">
        <v>1055</v>
      </c>
    </row>
    <row r="1213" spans="1:2" s="131" customFormat="1" ht="12.75">
      <c r="A1213" s="135" t="s">
        <v>1056</v>
      </c>
      <c r="B1213" s="133" t="s">
        <v>1057</v>
      </c>
    </row>
    <row r="1214" spans="1:2" s="131" customFormat="1" ht="12.75">
      <c r="A1214" s="135" t="s">
        <v>1058</v>
      </c>
      <c r="B1214" s="133" t="s">
        <v>1059</v>
      </c>
    </row>
    <row r="1215" spans="1:2" s="131" customFormat="1" ht="12.75">
      <c r="A1215" s="135" t="s">
        <v>1060</v>
      </c>
      <c r="B1215" s="133" t="s">
        <v>1061</v>
      </c>
    </row>
    <row r="1216" spans="1:2" s="131" customFormat="1" ht="12.75">
      <c r="A1216" s="135" t="s">
        <v>1062</v>
      </c>
      <c r="B1216" s="133" t="s">
        <v>1063</v>
      </c>
    </row>
    <row r="1217" spans="1:2" s="131" customFormat="1" ht="12.75">
      <c r="A1217" s="135" t="s">
        <v>1064</v>
      </c>
      <c r="B1217" s="133" t="s">
        <v>1065</v>
      </c>
    </row>
    <row r="1218" spans="1:2" s="131" customFormat="1" ht="12.75">
      <c r="A1218" s="135" t="s">
        <v>1066</v>
      </c>
      <c r="B1218" s="133" t="s">
        <v>1067</v>
      </c>
    </row>
    <row r="1219" spans="1:2" s="131" customFormat="1" ht="12.75">
      <c r="A1219" s="135" t="s">
        <v>1068</v>
      </c>
      <c r="B1219" s="133" t="s">
        <v>1069</v>
      </c>
    </row>
    <row r="1220" spans="1:2" s="131" customFormat="1" ht="12.75">
      <c r="A1220" s="135" t="s">
        <v>1070</v>
      </c>
      <c r="B1220" s="133" t="s">
        <v>1071</v>
      </c>
    </row>
    <row r="1221" spans="1:2" s="131" customFormat="1" ht="12.75">
      <c r="A1221" s="135" t="s">
        <v>1072</v>
      </c>
      <c r="B1221" s="133" t="s">
        <v>1073</v>
      </c>
    </row>
    <row r="1222" spans="1:2" s="131" customFormat="1" ht="12.75">
      <c r="A1222" s="135" t="s">
        <v>1074</v>
      </c>
      <c r="B1222" s="133" t="s">
        <v>1075</v>
      </c>
    </row>
    <row r="1223" spans="1:2" s="131" customFormat="1" ht="12.75">
      <c r="A1223" s="135" t="s">
        <v>1076</v>
      </c>
      <c r="B1223" s="133" t="s">
        <v>1077</v>
      </c>
    </row>
    <row r="1224" spans="1:2" s="131" customFormat="1" ht="12.75">
      <c r="A1224" s="135" t="s">
        <v>1078</v>
      </c>
      <c r="B1224" s="133" t="s">
        <v>1079</v>
      </c>
    </row>
    <row r="1225" spans="1:2" s="131" customFormat="1" ht="12.75">
      <c r="A1225" s="135" t="s">
        <v>1080</v>
      </c>
      <c r="B1225" s="133" t="s">
        <v>1081</v>
      </c>
    </row>
    <row r="1226" spans="1:2" s="131" customFormat="1" ht="12.75">
      <c r="A1226" s="135" t="s">
        <v>1082</v>
      </c>
      <c r="B1226" s="133" t="s">
        <v>1083</v>
      </c>
    </row>
    <row r="1227" spans="1:2" s="131" customFormat="1" ht="12.75">
      <c r="A1227" s="135" t="s">
        <v>1084</v>
      </c>
      <c r="B1227" s="133" t="s">
        <v>1085</v>
      </c>
    </row>
    <row r="1228" spans="1:2" s="131" customFormat="1" ht="12.75">
      <c r="A1228" s="135" t="s">
        <v>1086</v>
      </c>
      <c r="B1228" s="133" t="s">
        <v>1087</v>
      </c>
    </row>
    <row r="1229" spans="1:2" s="131" customFormat="1" ht="12.75">
      <c r="A1229" s="135" t="s">
        <v>1088</v>
      </c>
      <c r="B1229" s="133" t="s">
        <v>1089</v>
      </c>
    </row>
    <row r="1230" spans="1:2" s="131" customFormat="1" ht="12.75">
      <c r="A1230" s="135" t="s">
        <v>1090</v>
      </c>
      <c r="B1230" s="133" t="s">
        <v>1091</v>
      </c>
    </row>
    <row r="1231" spans="1:2" s="131" customFormat="1" ht="12.75">
      <c r="A1231" s="135" t="s">
        <v>1092</v>
      </c>
      <c r="B1231" s="133" t="s">
        <v>1093</v>
      </c>
    </row>
    <row r="1232" spans="1:2" s="131" customFormat="1" ht="12.75">
      <c r="A1232" s="135" t="s">
        <v>1094</v>
      </c>
      <c r="B1232" s="133" t="s">
        <v>1095</v>
      </c>
    </row>
    <row r="1233" spans="1:2" s="131" customFormat="1" ht="12.75">
      <c r="A1233" s="135" t="s">
        <v>1096</v>
      </c>
      <c r="B1233" s="133" t="s">
        <v>1097</v>
      </c>
    </row>
    <row r="1234" spans="1:2" s="131" customFormat="1" ht="12.75">
      <c r="A1234" s="135" t="s">
        <v>1098</v>
      </c>
      <c r="B1234" s="133" t="s">
        <v>1099</v>
      </c>
    </row>
    <row r="1235" spans="1:2" s="131" customFormat="1" ht="12.75">
      <c r="A1235" s="135" t="s">
        <v>1100</v>
      </c>
      <c r="B1235" s="133" t="s">
        <v>1101</v>
      </c>
    </row>
    <row r="1236" spans="1:2" s="131" customFormat="1" ht="12.75">
      <c r="A1236" s="135" t="s">
        <v>1102</v>
      </c>
      <c r="B1236" s="133" t="s">
        <v>1103</v>
      </c>
    </row>
    <row r="1237" spans="1:2" s="131" customFormat="1" ht="12.75">
      <c r="A1237" s="135" t="s">
        <v>1104</v>
      </c>
      <c r="B1237" s="133" t="s">
        <v>1105</v>
      </c>
    </row>
    <row r="1238" spans="1:2" s="131" customFormat="1" ht="12.75">
      <c r="A1238" s="135" t="s">
        <v>1106</v>
      </c>
      <c r="B1238" s="133" t="s">
        <v>1107</v>
      </c>
    </row>
    <row r="1239" spans="1:2" s="131" customFormat="1" ht="12.75">
      <c r="A1239" s="135" t="s">
        <v>1108</v>
      </c>
      <c r="B1239" s="133" t="s">
        <v>1109</v>
      </c>
    </row>
    <row r="1240" spans="1:2" s="131" customFormat="1" ht="12.75">
      <c r="A1240" s="135" t="s">
        <v>1110</v>
      </c>
      <c r="B1240" s="133" t="s">
        <v>1111</v>
      </c>
    </row>
    <row r="1241" spans="1:2" s="131" customFormat="1" ht="12.75">
      <c r="A1241" s="135" t="s">
        <v>1112</v>
      </c>
      <c r="B1241" s="133" t="s">
        <v>1113</v>
      </c>
    </row>
    <row r="1242" spans="1:2" s="131" customFormat="1" ht="12.75">
      <c r="A1242" s="135" t="s">
        <v>1114</v>
      </c>
      <c r="B1242" s="133" t="s">
        <v>1115</v>
      </c>
    </row>
    <row r="1243" spans="1:2" s="131" customFormat="1" ht="12.75">
      <c r="A1243" s="135" t="s">
        <v>1116</v>
      </c>
      <c r="B1243" s="133" t="s">
        <v>1117</v>
      </c>
    </row>
    <row r="1244" spans="1:2" s="131" customFormat="1" ht="12.75">
      <c r="A1244" s="135" t="s">
        <v>1118</v>
      </c>
      <c r="B1244" s="133" t="s">
        <v>1119</v>
      </c>
    </row>
    <row r="1245" spans="1:2" s="131" customFormat="1" ht="12.75">
      <c r="A1245" s="135" t="s">
        <v>1120</v>
      </c>
      <c r="B1245" s="133" t="s">
        <v>1121</v>
      </c>
    </row>
    <row r="1246" spans="1:2" s="131" customFormat="1" ht="12.75">
      <c r="A1246" s="135" t="s">
        <v>1122</v>
      </c>
      <c r="B1246" s="133" t="s">
        <v>1123</v>
      </c>
    </row>
    <row r="1247" spans="1:2" s="131" customFormat="1" ht="12.75">
      <c r="A1247" s="135" t="s">
        <v>1124</v>
      </c>
      <c r="B1247" s="133" t="s">
        <v>1125</v>
      </c>
    </row>
    <row r="1248" spans="1:2" s="131" customFormat="1" ht="12.75">
      <c r="A1248" s="135" t="s">
        <v>1126</v>
      </c>
      <c r="B1248" s="133" t="s">
        <v>1127</v>
      </c>
    </row>
    <row r="1249" spans="1:2" s="131" customFormat="1" ht="12.75">
      <c r="A1249" s="135" t="s">
        <v>1128</v>
      </c>
      <c r="B1249" s="133" t="s">
        <v>1129</v>
      </c>
    </row>
    <row r="1250" spans="1:2" s="131" customFormat="1" ht="12.75">
      <c r="A1250" s="135" t="s">
        <v>1130</v>
      </c>
      <c r="B1250" s="133" t="s">
        <v>1131</v>
      </c>
    </row>
    <row r="1251" spans="1:2" s="131" customFormat="1" ht="12.75">
      <c r="A1251" s="135" t="s">
        <v>1132</v>
      </c>
      <c r="B1251" s="133" t="s">
        <v>1133</v>
      </c>
    </row>
    <row r="1252" spans="1:2" s="131" customFormat="1" ht="12.75">
      <c r="A1252" s="135" t="s">
        <v>1134</v>
      </c>
      <c r="B1252" s="133" t="s">
        <v>1135</v>
      </c>
    </row>
    <row r="1253" spans="1:2" s="131" customFormat="1" ht="12.75">
      <c r="A1253" s="135" t="s">
        <v>1136</v>
      </c>
      <c r="B1253" s="133" t="s">
        <v>1137</v>
      </c>
    </row>
    <row r="1254" spans="1:2" s="131" customFormat="1" ht="12.75">
      <c r="A1254" s="135" t="s">
        <v>1138</v>
      </c>
      <c r="B1254" s="133" t="s">
        <v>1139</v>
      </c>
    </row>
    <row r="1255" spans="1:2" s="131" customFormat="1" ht="12.75">
      <c r="A1255" s="135" t="s">
        <v>1140</v>
      </c>
      <c r="B1255" s="133" t="s">
        <v>1141</v>
      </c>
    </row>
    <row r="1256" spans="1:2" s="131" customFormat="1" ht="12.75">
      <c r="A1256" s="135" t="s">
        <v>1142</v>
      </c>
      <c r="B1256" s="133" t="s">
        <v>1143</v>
      </c>
    </row>
    <row r="1257" spans="1:2" s="131" customFormat="1" ht="12.75">
      <c r="A1257" s="135" t="s">
        <v>1144</v>
      </c>
      <c r="B1257" s="133" t="s">
        <v>1145</v>
      </c>
    </row>
    <row r="1258" spans="1:2" s="131" customFormat="1" ht="12.75">
      <c r="A1258" s="135" t="s">
        <v>1146</v>
      </c>
      <c r="B1258" s="133" t="s">
        <v>1147</v>
      </c>
    </row>
    <row r="1259" spans="1:2" s="131" customFormat="1" ht="12.75">
      <c r="A1259" s="135" t="s">
        <v>1148</v>
      </c>
      <c r="B1259" s="133" t="s">
        <v>1149</v>
      </c>
    </row>
    <row r="1260" spans="1:2" s="131" customFormat="1" ht="12.75">
      <c r="A1260" s="135" t="s">
        <v>1150</v>
      </c>
      <c r="B1260" s="133" t="s">
        <v>1151</v>
      </c>
    </row>
    <row r="1261" spans="1:2" s="131" customFormat="1" ht="12.75">
      <c r="A1261" s="135" t="s">
        <v>1152</v>
      </c>
      <c r="B1261" s="133" t="s">
        <v>1153</v>
      </c>
    </row>
    <row r="1262" spans="1:2" s="131" customFormat="1" ht="12.75">
      <c r="A1262" s="135" t="s">
        <v>1157</v>
      </c>
      <c r="B1262" s="133" t="s">
        <v>1158</v>
      </c>
    </row>
    <row r="1263" spans="1:2" s="131" customFormat="1" ht="12.75">
      <c r="A1263" s="135" t="s">
        <v>1159</v>
      </c>
      <c r="B1263" s="133" t="s">
        <v>1160</v>
      </c>
    </row>
    <row r="1264" spans="1:2" s="131" customFormat="1" ht="12.75">
      <c r="A1264" s="135" t="s">
        <v>1161</v>
      </c>
      <c r="B1264" s="133" t="s">
        <v>1162</v>
      </c>
    </row>
    <row r="1265" spans="1:2" s="131" customFormat="1" ht="12.75">
      <c r="A1265" s="135" t="s">
        <v>1163</v>
      </c>
      <c r="B1265" s="133" t="s">
        <v>1164</v>
      </c>
    </row>
    <row r="1266" spans="1:2" s="131" customFormat="1" ht="12.75">
      <c r="A1266" s="135" t="s">
        <v>1165</v>
      </c>
      <c r="B1266" s="133" t="s">
        <v>1166</v>
      </c>
    </row>
    <row r="1267" spans="1:2" s="131" customFormat="1" ht="12.75">
      <c r="A1267" s="135" t="s">
        <v>1167</v>
      </c>
      <c r="B1267" s="133" t="s">
        <v>1168</v>
      </c>
    </row>
    <row r="1268" spans="1:2" s="131" customFormat="1" ht="12.75">
      <c r="A1268" s="135" t="s">
        <v>1169</v>
      </c>
      <c r="B1268" s="133" t="s">
        <v>1170</v>
      </c>
    </row>
    <row r="1269" spans="1:2" s="131" customFormat="1" ht="12.75">
      <c r="A1269" s="135" t="s">
        <v>1171</v>
      </c>
      <c r="B1269" s="133" t="s">
        <v>1172</v>
      </c>
    </row>
    <row r="1270" spans="1:2" s="131" customFormat="1" ht="12.75">
      <c r="A1270" s="135" t="s">
        <v>1173</v>
      </c>
      <c r="B1270" s="133" t="s">
        <v>1174</v>
      </c>
    </row>
    <row r="1271" spans="1:2" s="131" customFormat="1" ht="12.75">
      <c r="A1271" s="135" t="s">
        <v>1175</v>
      </c>
      <c r="B1271" s="133" t="s">
        <v>1176</v>
      </c>
    </row>
    <row r="1272" spans="1:2" s="131" customFormat="1" ht="12.75">
      <c r="A1272" s="135" t="s">
        <v>1177</v>
      </c>
      <c r="B1272" s="133" t="s">
        <v>1178</v>
      </c>
    </row>
    <row r="1273" spans="1:2" s="131" customFormat="1" ht="12.75">
      <c r="A1273" s="135" t="s">
        <v>1179</v>
      </c>
      <c r="B1273" s="133" t="s">
        <v>1180</v>
      </c>
    </row>
    <row r="1274" spans="1:2" s="131" customFormat="1" ht="12.75">
      <c r="A1274" s="135" t="s">
        <v>1181</v>
      </c>
      <c r="B1274" s="133" t="s">
        <v>1182</v>
      </c>
    </row>
    <row r="1275" spans="1:2" s="131" customFormat="1" ht="12.75">
      <c r="A1275" s="135" t="s">
        <v>1183</v>
      </c>
      <c r="B1275" s="133" t="s">
        <v>1184</v>
      </c>
    </row>
    <row r="1276" spans="1:2" s="131" customFormat="1" ht="12.75">
      <c r="A1276" s="135" t="s">
        <v>1185</v>
      </c>
      <c r="B1276" s="133" t="s">
        <v>1186</v>
      </c>
    </row>
    <row r="1277" spans="1:2" s="131" customFormat="1" ht="12.75">
      <c r="A1277" s="135" t="s">
        <v>1187</v>
      </c>
      <c r="B1277" s="133" t="s">
        <v>1188</v>
      </c>
    </row>
    <row r="1278" spans="1:2" s="131" customFormat="1" ht="12.75">
      <c r="A1278" s="135" t="s">
        <v>1189</v>
      </c>
      <c r="B1278" s="133" t="s">
        <v>1190</v>
      </c>
    </row>
    <row r="1279" spans="1:2" s="131" customFormat="1" ht="12.75">
      <c r="A1279" s="135" t="s">
        <v>1191</v>
      </c>
      <c r="B1279" s="133" t="s">
        <v>1192</v>
      </c>
    </row>
    <row r="1280" spans="1:2" s="131" customFormat="1" ht="12.75">
      <c r="A1280" s="135" t="s">
        <v>1193</v>
      </c>
      <c r="B1280" s="133" t="s">
        <v>1194</v>
      </c>
    </row>
    <row r="1281" spans="1:2" s="131" customFormat="1" ht="12.75">
      <c r="A1281" s="135" t="s">
        <v>1195</v>
      </c>
      <c r="B1281" s="133" t="s">
        <v>1196</v>
      </c>
    </row>
    <row r="1282" spans="1:2" s="131" customFormat="1" ht="12.75">
      <c r="A1282" s="135" t="s">
        <v>1197</v>
      </c>
      <c r="B1282" s="133" t="s">
        <v>1198</v>
      </c>
    </row>
    <row r="1283" spans="1:2" s="131" customFormat="1" ht="12.75">
      <c r="A1283" s="135" t="s">
        <v>1199</v>
      </c>
      <c r="B1283" s="133" t="s">
        <v>1200</v>
      </c>
    </row>
    <row r="1284" spans="1:2" s="131" customFormat="1" ht="12.75">
      <c r="A1284" s="135" t="s">
        <v>1201</v>
      </c>
      <c r="B1284" s="133" t="s">
        <v>1202</v>
      </c>
    </row>
    <row r="1285" spans="1:2" s="131" customFormat="1" ht="12.75">
      <c r="A1285" s="135" t="s">
        <v>1203</v>
      </c>
      <c r="B1285" s="133" t="s">
        <v>1204</v>
      </c>
    </row>
    <row r="1286" spans="1:2" s="131" customFormat="1" ht="12.75">
      <c r="A1286" s="135" t="s">
        <v>1205</v>
      </c>
      <c r="B1286" s="133" t="s">
        <v>1206</v>
      </c>
    </row>
    <row r="1287" spans="1:2" s="131" customFormat="1" ht="12.75">
      <c r="A1287" s="135" t="s">
        <v>1207</v>
      </c>
      <c r="B1287" s="133" t="s">
        <v>1208</v>
      </c>
    </row>
    <row r="1288" spans="1:2" s="131" customFormat="1" ht="12.75">
      <c r="A1288" s="135" t="s">
        <v>1209</v>
      </c>
      <c r="B1288" s="133" t="s">
        <v>1210</v>
      </c>
    </row>
    <row r="1289" spans="1:2" s="131" customFormat="1" ht="12.75">
      <c r="A1289" s="135" t="s">
        <v>1211</v>
      </c>
      <c r="B1289" s="133" t="s">
        <v>1212</v>
      </c>
    </row>
    <row r="1290" spans="1:2" s="131" customFormat="1" ht="12.75">
      <c r="A1290" s="135" t="s">
        <v>1213</v>
      </c>
      <c r="B1290" s="133" t="s">
        <v>1214</v>
      </c>
    </row>
    <row r="1291" spans="1:2" s="131" customFormat="1" ht="12.75">
      <c r="A1291" s="135" t="s">
        <v>1215</v>
      </c>
      <c r="B1291" s="133" t="s">
        <v>1216</v>
      </c>
    </row>
    <row r="1292" spans="1:2" s="131" customFormat="1" ht="12.75">
      <c r="A1292" s="135" t="s">
        <v>1217</v>
      </c>
      <c r="B1292" s="133" t="s">
        <v>1218</v>
      </c>
    </row>
    <row r="1293" spans="1:2" s="131" customFormat="1" ht="12.75">
      <c r="A1293" s="135" t="s">
        <v>1219</v>
      </c>
      <c r="B1293" s="133" t="s">
        <v>1220</v>
      </c>
    </row>
    <row r="1294" spans="1:2" s="131" customFormat="1" ht="12.75">
      <c r="A1294" s="135" t="s">
        <v>1221</v>
      </c>
      <c r="B1294" s="133" t="s">
        <v>1222</v>
      </c>
    </row>
    <row r="1295" spans="1:2" s="131" customFormat="1" ht="12.75">
      <c r="A1295" s="135" t="s">
        <v>1223</v>
      </c>
      <c r="B1295" s="133" t="s">
        <v>1224</v>
      </c>
    </row>
    <row r="1296" spans="1:2" s="131" customFormat="1" ht="12.75">
      <c r="A1296" s="135" t="s">
        <v>1225</v>
      </c>
      <c r="B1296" s="133" t="s">
        <v>1226</v>
      </c>
    </row>
    <row r="1297" spans="1:2" s="131" customFormat="1" ht="12.75">
      <c r="A1297" s="135" t="s">
        <v>1227</v>
      </c>
      <c r="B1297" s="133" t="s">
        <v>1228</v>
      </c>
    </row>
    <row r="1298" spans="1:2" s="131" customFormat="1" ht="12.75">
      <c r="A1298" s="135" t="s">
        <v>1229</v>
      </c>
      <c r="B1298" s="133" t="s">
        <v>1230</v>
      </c>
    </row>
    <row r="1299" spans="1:2" s="131" customFormat="1" ht="12.75">
      <c r="A1299" s="135" t="s">
        <v>1231</v>
      </c>
      <c r="B1299" s="133" t="s">
        <v>1232</v>
      </c>
    </row>
    <row r="1300" spans="1:2" s="131" customFormat="1" ht="12.75">
      <c r="A1300" s="135" t="s">
        <v>1233</v>
      </c>
      <c r="B1300" s="133" t="s">
        <v>1234</v>
      </c>
    </row>
    <row r="1301" spans="1:2" s="131" customFormat="1" ht="12.75">
      <c r="A1301" s="135" t="s">
        <v>1235</v>
      </c>
      <c r="B1301" s="133" t="s">
        <v>1236</v>
      </c>
    </row>
    <row r="1302" spans="1:2" s="131" customFormat="1" ht="12.75">
      <c r="A1302" s="135" t="s">
        <v>1237</v>
      </c>
      <c r="B1302" s="133" t="s">
        <v>1238</v>
      </c>
    </row>
    <row r="1303" spans="1:2" s="131" customFormat="1" ht="12.75">
      <c r="A1303" s="135" t="s">
        <v>1239</v>
      </c>
      <c r="B1303" s="133" t="s">
        <v>1240</v>
      </c>
    </row>
    <row r="1304" spans="1:2" s="131" customFormat="1" ht="12.75">
      <c r="A1304" s="135" t="s">
        <v>1241</v>
      </c>
      <c r="B1304" s="133" t="s">
        <v>1242</v>
      </c>
    </row>
    <row r="1305" spans="1:2" s="131" customFormat="1" ht="12.75">
      <c r="A1305" s="135" t="s">
        <v>1243</v>
      </c>
      <c r="B1305" s="133" t="s">
        <v>1244</v>
      </c>
    </row>
    <row r="1306" spans="1:2" s="131" customFormat="1" ht="12.75">
      <c r="A1306" s="135" t="s">
        <v>1245</v>
      </c>
      <c r="B1306" s="133" t="s">
        <v>1246</v>
      </c>
    </row>
    <row r="1307" spans="1:2" s="131" customFormat="1" ht="12.75">
      <c r="A1307" s="135" t="s">
        <v>1247</v>
      </c>
      <c r="B1307" s="133" t="s">
        <v>1248</v>
      </c>
    </row>
    <row r="1308" spans="1:2" s="131" customFormat="1" ht="12.75">
      <c r="A1308" s="135" t="s">
        <v>1249</v>
      </c>
      <c r="B1308" s="133" t="s">
        <v>1250</v>
      </c>
    </row>
    <row r="1309" spans="1:2" s="131" customFormat="1" ht="12.75">
      <c r="A1309" s="135" t="s">
        <v>1251</v>
      </c>
      <c r="B1309" s="133" t="s">
        <v>1252</v>
      </c>
    </row>
    <row r="1310" spans="1:2" s="131" customFormat="1" ht="12.75">
      <c r="A1310" s="135" t="s">
        <v>1253</v>
      </c>
      <c r="B1310" s="133" t="s">
        <v>1254</v>
      </c>
    </row>
    <row r="1311" spans="1:2" s="131" customFormat="1" ht="12.75">
      <c r="A1311" s="135" t="s">
        <v>1255</v>
      </c>
      <c r="B1311" s="133" t="s">
        <v>1256</v>
      </c>
    </row>
    <row r="1312" spans="1:2" s="131" customFormat="1" ht="12.75">
      <c r="A1312" s="135" t="s">
        <v>1257</v>
      </c>
      <c r="B1312" s="133" t="s">
        <v>1258</v>
      </c>
    </row>
    <row r="1313" spans="1:2" s="131" customFormat="1" ht="12.75">
      <c r="A1313" s="135" t="s">
        <v>1259</v>
      </c>
      <c r="B1313" s="133" t="s">
        <v>1260</v>
      </c>
    </row>
    <row r="1314" spans="1:2" s="131" customFormat="1" ht="12.75">
      <c r="A1314" s="135" t="s">
        <v>1261</v>
      </c>
      <c r="B1314" s="133" t="s">
        <v>1262</v>
      </c>
    </row>
    <row r="1315" spans="1:2" s="131" customFormat="1" ht="12.75">
      <c r="A1315" s="135" t="s">
        <v>1263</v>
      </c>
      <c r="B1315" s="133" t="s">
        <v>1264</v>
      </c>
    </row>
    <row r="1316" spans="1:2" s="131" customFormat="1" ht="12.75">
      <c r="A1316" s="135" t="s">
        <v>1265</v>
      </c>
      <c r="B1316" s="133" t="s">
        <v>1266</v>
      </c>
    </row>
    <row r="1317" spans="1:2" s="131" customFormat="1" ht="12.75">
      <c r="A1317" s="135" t="s">
        <v>1267</v>
      </c>
      <c r="B1317" s="133" t="s">
        <v>1268</v>
      </c>
    </row>
    <row r="1318" spans="1:2" s="131" customFormat="1" ht="12.75">
      <c r="A1318" s="135" t="s">
        <v>1269</v>
      </c>
      <c r="B1318" s="133" t="s">
        <v>1270</v>
      </c>
    </row>
    <row r="1319" spans="1:2" s="131" customFormat="1" ht="12.75">
      <c r="A1319" s="135" t="s">
        <v>1271</v>
      </c>
      <c r="B1319" s="133" t="s">
        <v>1272</v>
      </c>
    </row>
    <row r="1320" spans="1:2" s="131" customFormat="1" ht="12.75">
      <c r="A1320" s="135" t="s">
        <v>1273</v>
      </c>
      <c r="B1320" s="133" t="s">
        <v>1274</v>
      </c>
    </row>
    <row r="1321" spans="1:2" s="131" customFormat="1" ht="12.75">
      <c r="A1321" s="135" t="s">
        <v>1275</v>
      </c>
      <c r="B1321" s="133" t="s">
        <v>1276</v>
      </c>
    </row>
    <row r="1322" spans="1:2" s="131" customFormat="1" ht="12.75">
      <c r="A1322" s="135" t="s">
        <v>1277</v>
      </c>
      <c r="B1322" s="133" t="s">
        <v>1278</v>
      </c>
    </row>
    <row r="1323" spans="1:2" s="131" customFormat="1" ht="12.75">
      <c r="A1323" s="135" t="s">
        <v>1279</v>
      </c>
      <c r="B1323" s="133" t="s">
        <v>1280</v>
      </c>
    </row>
    <row r="1324" spans="1:2" s="131" customFormat="1" ht="12.75">
      <c r="A1324" s="135" t="s">
        <v>1281</v>
      </c>
      <c r="B1324" s="133" t="s">
        <v>1282</v>
      </c>
    </row>
    <row r="1325" spans="1:2" s="131" customFormat="1" ht="12.75">
      <c r="A1325" s="135" t="s">
        <v>1283</v>
      </c>
      <c r="B1325" s="133" t="s">
        <v>1284</v>
      </c>
    </row>
  </sheetData>
  <sheetProtection password="CC56" sheet="1" objects="1" scenarios="1" selectLockedCells="1"/>
  <mergeCells count="70">
    <mergeCell ref="AL32:AM33"/>
    <mergeCell ref="O44:P44"/>
    <mergeCell ref="A46:AN46"/>
    <mergeCell ref="A11:Q11"/>
    <mergeCell ref="R11:Z11"/>
    <mergeCell ref="AA11:AR11"/>
    <mergeCell ref="B33:E33"/>
    <mergeCell ref="T32:V33"/>
    <mergeCell ref="AH49:AR49"/>
    <mergeCell ref="AA49:AG49"/>
    <mergeCell ref="G33:S33"/>
    <mergeCell ref="W33:AK33"/>
    <mergeCell ref="AN33:AO33"/>
    <mergeCell ref="D2:W3"/>
    <mergeCell ref="AK2:AR5"/>
    <mergeCell ref="D4:W4"/>
    <mergeCell ref="D5:W5"/>
    <mergeCell ref="X2:AJ5"/>
    <mergeCell ref="A23:AR23"/>
    <mergeCell ref="AC14:AR17"/>
    <mergeCell ref="A14:Z17"/>
    <mergeCell ref="A7:AR7"/>
    <mergeCell ref="A9:AR9"/>
    <mergeCell ref="F25:M25"/>
    <mergeCell ref="B27:AQ27"/>
    <mergeCell ref="F29:AQ30"/>
    <mergeCell ref="AP25:AQ25"/>
    <mergeCell ref="X25:AA25"/>
    <mergeCell ref="AE25:AO25"/>
    <mergeCell ref="A49:M49"/>
    <mergeCell ref="N49:T49"/>
    <mergeCell ref="U50:Z50"/>
    <mergeCell ref="AA50:AG50"/>
    <mergeCell ref="N50:T50"/>
    <mergeCell ref="AH50:AR50"/>
    <mergeCell ref="U49:Z49"/>
    <mergeCell ref="A86:F87"/>
    <mergeCell ref="A77:E77"/>
    <mergeCell ref="A83:M83"/>
    <mergeCell ref="A72:AR72"/>
    <mergeCell ref="N74:R74"/>
    <mergeCell ref="S74:U74"/>
    <mergeCell ref="AO77:AR77"/>
    <mergeCell ref="A81:M82"/>
    <mergeCell ref="A84:F85"/>
    <mergeCell ref="G84:M85"/>
    <mergeCell ref="H69:AR71"/>
    <mergeCell ref="A54:N54"/>
    <mergeCell ref="O54:S54"/>
    <mergeCell ref="Y54:AJ54"/>
    <mergeCell ref="A60:AR60"/>
    <mergeCell ref="AP62:AR62"/>
    <mergeCell ref="C63:AR64"/>
    <mergeCell ref="T54:X54"/>
    <mergeCell ref="A19:AR21"/>
    <mergeCell ref="AE44:AP44"/>
    <mergeCell ref="A44:C44"/>
    <mergeCell ref="E44:M44"/>
    <mergeCell ref="Y53:AJ53"/>
    <mergeCell ref="U65:AR67"/>
    <mergeCell ref="B66:S67"/>
    <mergeCell ref="A48:AR48"/>
    <mergeCell ref="A50:M50"/>
    <mergeCell ref="AO46:AR46"/>
    <mergeCell ref="AK54:AR54"/>
    <mergeCell ref="A52:AR52"/>
    <mergeCell ref="A53:N53"/>
    <mergeCell ref="O53:S53"/>
    <mergeCell ref="T53:X53"/>
    <mergeCell ref="AK53:AR53"/>
  </mergeCells>
  <conditionalFormatting sqref="B27">
    <cfRule type="expression" priority="1" dxfId="0" stopIfTrue="1">
      <formula>ISERROR($B$27)</formula>
    </cfRule>
  </conditionalFormatting>
  <conditionalFormatting sqref="AP25:AQ25">
    <cfRule type="expression" priority="2" dxfId="0" stopIfTrue="1">
      <formula>ISERROR(AP25)</formula>
    </cfRule>
  </conditionalFormatting>
  <dataValidations count="15">
    <dataValidation type="whole" allowBlank="1" showInputMessage="1" showErrorMessage="1" sqref="N74:R74">
      <formula1>1</formula1>
      <formula2>99999</formula2>
    </dataValidation>
    <dataValidation type="whole" operator="greaterThanOrEqual" allowBlank="1" showInputMessage="1" showErrorMessage="1" sqref="AO46:AR46">
      <formula1>0</formula1>
    </dataValidation>
    <dataValidation type="textLength" operator="equal" allowBlank="1" showInputMessage="1" showErrorMessage="1" error="4 karakter!" sqref="B33:E33">
      <formula1>4</formula1>
    </dataValidation>
    <dataValidation type="list" allowBlank="1" showInputMessage="1" showErrorMessage="1" sqref="O44:P44">
      <formula1>"1,2,3,4,5,6,7,8,9,10,11,12,13,14,15,16,17,18,19,20,21,22,23,24,25,26,27,28,29,30,31"</formula1>
    </dataValidation>
    <dataValidation type="list" allowBlank="1" showInputMessage="1" showErrorMessage="1" sqref="E44:M44">
      <formula1>"január, február, március, április, május, június, július, augusztus, szeptember, október, november, december"</formula1>
    </dataValidation>
    <dataValidation type="list" allowBlank="1" showInputMessage="1" showErrorMessage="1" prompt="Nemleges kód csak abban az esetben választható, ha nincs az adott időszakra vonatkozó adata." sqref="AP62:AR62">
      <formula1>"201,202,203,204"</formula1>
    </dataValidation>
    <dataValidation type="textLength" operator="lessThan" allowBlank="1" showInputMessage="1" showErrorMessage="1" sqref="H69:AR71">
      <formula1>3001</formula1>
    </dataValidation>
    <dataValidation type="textLength" operator="lessThan" allowBlank="1" showInputMessage="1" showErrorMessage="1" sqref="U65:AR67">
      <formula1>2001</formula1>
    </dataValidation>
    <dataValidation type="textLength" operator="equal" allowBlank="1" showInputMessage="1" showErrorMessage="1" error="A törzsszám 8 karakter hosszú (adószám első 8 számjegye)!" sqref="AK54:AR54">
      <formula1>8</formula1>
    </dataValidation>
    <dataValidation type="textLength" operator="lessThan" allowBlank="1" showInputMessage="1" showErrorMessage="1" sqref="A54:AJ54">
      <formula1>100</formula1>
    </dataValidation>
    <dataValidation type="list" allowBlank="1" showInputMessage="1" showErrorMessage="1" prompt="Válasszon a listából!" sqref="AE25:AO25">
      <formula1>$A$114:$A$133</formula1>
    </dataValidation>
    <dataValidation type="list" operator="equal" allowBlank="1" showInputMessage="1" showErrorMessage="1" prompt="Írja be vagy válasszon a listából!" error="Hibás TEÁOR-kód!" sqref="X25:AA25">
      <formula1>kodok</formula1>
    </dataValidation>
    <dataValidation type="list" allowBlank="1" showInputMessage="1" showErrorMessage="1" prompt="Kérjük, minden negyedévben aktualizálja az időszakot!" sqref="R11:Z11">
      <formula1>"I.,II.,III.,IV."</formula1>
    </dataValidation>
    <dataValidation type="whole" allowBlank="1" showInputMessage="1" showErrorMessage="1" prompt="Adószám első nyolc számjegye!" error="A törzsszám 8 karakter hosszú és csak számokat tartamazhat!" sqref="F25:M25">
      <formula1>10000000</formula1>
      <formula2>99999999</formula2>
    </dataValidation>
    <dataValidation type="list" allowBlank="1" showInputMessage="1" showErrorMessage="1" sqref="A44:C44">
      <formula1>"2010,2011,2012"</formula1>
    </dataValidation>
  </dataValidations>
  <printOptions horizontalCentered="1"/>
  <pageMargins left="0.2755905511811024" right="0.2755905511811024" top="0.3937007874015748" bottom="0.11811023622047245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Picture.8" shapeId="7433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79"/>
  <sheetViews>
    <sheetView showGridLines="0" tabSelected="1" zoomScalePageLayoutView="0" workbookViewId="0" topLeftCell="A11">
      <selection activeCell="Y49" sqref="Y49:AG49"/>
    </sheetView>
  </sheetViews>
  <sheetFormatPr defaultColWidth="9.140625" defaultRowHeight="12.75"/>
  <cols>
    <col min="1" max="33" width="2.7109375" style="102" customWidth="1"/>
    <col min="34" max="16384" width="9.140625" style="102" customWidth="1"/>
  </cols>
  <sheetData>
    <row r="1" spans="1:6" s="181" customFormat="1" ht="12" hidden="1">
      <c r="A1" s="110" t="s">
        <v>96</v>
      </c>
      <c r="B1" s="110" t="s">
        <v>97</v>
      </c>
      <c r="C1" s="181">
        <v>2011</v>
      </c>
      <c r="D1" s="181" t="str">
        <f>MHO</f>
        <v>06</v>
      </c>
      <c r="E1" s="110" t="s">
        <v>249</v>
      </c>
      <c r="F1" s="181">
        <f>asz_azon1</f>
        <v>15414193</v>
      </c>
    </row>
    <row r="2" spans="1:26" s="2" customFormat="1" ht="18" customHeight="1">
      <c r="A2" s="1" t="s">
        <v>1314</v>
      </c>
      <c r="K2" s="358">
        <f>elolap!$F$25</f>
        <v>15414193</v>
      </c>
      <c r="L2" s="359"/>
      <c r="M2" s="359"/>
      <c r="N2" s="359"/>
      <c r="O2" s="359"/>
      <c r="P2" s="359"/>
      <c r="Q2" s="359"/>
      <c r="R2" s="360"/>
      <c r="S2" s="130"/>
      <c r="T2" s="358" t="str">
        <f>elolap!$X$25</f>
        <v>8411</v>
      </c>
      <c r="U2" s="359"/>
      <c r="V2" s="359"/>
      <c r="W2" s="360"/>
      <c r="X2" s="130"/>
      <c r="Y2" s="361">
        <f>elolap!$AP$25</f>
        <v>17</v>
      </c>
      <c r="Z2" s="360"/>
    </row>
    <row r="3" spans="11:26" s="2" customFormat="1" ht="12.75" customHeight="1">
      <c r="K3" s="373" t="s">
        <v>1315</v>
      </c>
      <c r="L3" s="373"/>
      <c r="M3" s="373"/>
      <c r="N3" s="373"/>
      <c r="O3" s="373"/>
      <c r="P3" s="373"/>
      <c r="Q3" s="373"/>
      <c r="R3" s="373"/>
      <c r="T3" s="373" t="s">
        <v>1316</v>
      </c>
      <c r="U3" s="373"/>
      <c r="V3" s="373"/>
      <c r="W3" s="373"/>
      <c r="Y3" s="373" t="s">
        <v>1324</v>
      </c>
      <c r="Z3" s="373"/>
    </row>
    <row r="4" spans="19:24" s="2" customFormat="1" ht="12.75" customHeight="1">
      <c r="S4" s="357" t="s">
        <v>1323</v>
      </c>
      <c r="T4" s="357"/>
      <c r="U4" s="357"/>
      <c r="V4" s="357"/>
      <c r="W4" s="357"/>
      <c r="X4" s="357"/>
    </row>
    <row r="5" s="2" customFormat="1" ht="12">
      <c r="AG5" s="3" t="s">
        <v>520</v>
      </c>
    </row>
    <row r="6" s="2" customFormat="1" ht="1.5" customHeight="1"/>
    <row r="7" spans="1:33" s="31" customFormat="1" ht="19.5" customHeight="1">
      <c r="A7" s="362" t="s">
        <v>1317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58" t="str">
        <f>elolap!$R$11</f>
        <v>II.</v>
      </c>
      <c r="N7" s="363"/>
      <c r="O7" s="363"/>
      <c r="P7" s="363"/>
      <c r="Q7" s="363"/>
      <c r="R7" s="363"/>
      <c r="S7" s="364"/>
      <c r="T7" s="365" t="s">
        <v>1291</v>
      </c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</row>
    <row r="8" spans="1:33" s="103" customFormat="1" ht="5.25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</row>
    <row r="9" ht="2.25" customHeight="1"/>
    <row r="10" spans="1:33" ht="15.75">
      <c r="A10" s="374" t="s">
        <v>1337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</row>
    <row r="11" spans="1:33" ht="15.75">
      <c r="A11" s="374" t="s">
        <v>1367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</row>
    <row r="12" ht="3.75" customHeight="1"/>
    <row r="13" spans="1:33" s="105" customFormat="1" ht="12.75">
      <c r="A13" s="104" t="s">
        <v>1336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</row>
    <row r="14" spans="1:33" s="105" customFormat="1" ht="38.25" customHeight="1">
      <c r="A14" s="377" t="s">
        <v>1365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</row>
    <row r="15" spans="1:33" s="105" customFormat="1" ht="12.75">
      <c r="A15" s="106" t="s">
        <v>1325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</row>
    <row r="16" spans="1:33" s="105" customFormat="1" ht="12.75">
      <c r="A16" s="104" t="s">
        <v>1326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</row>
    <row r="17" ht="12"/>
    <row r="18" spans="1:27" s="77" customFormat="1" ht="12.75" customHeight="1">
      <c r="A18" s="378" t="s">
        <v>1339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9"/>
      <c r="Z18" s="380">
        <f>IF(SUM(Y33,Y36,Y39,Y42,Y49,Y52,Y55,Y58)&gt;0,1,0)</f>
        <v>1</v>
      </c>
      <c r="AA18" s="381"/>
    </row>
    <row r="19" spans="1:27" s="77" customFormat="1" ht="12.75" customHeight="1">
      <c r="A19" s="378"/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9"/>
      <c r="Z19" s="382"/>
      <c r="AA19" s="383"/>
    </row>
    <row r="20" s="77" customFormat="1" ht="12.75">
      <c r="A20" s="105" t="s">
        <v>1358</v>
      </c>
    </row>
    <row r="21" s="77" customFormat="1" ht="12.75">
      <c r="A21" s="105" t="s">
        <v>1338</v>
      </c>
    </row>
    <row r="22" ht="8.25" customHeight="1"/>
    <row r="23" spans="1:3" ht="18">
      <c r="A23" s="107" t="s">
        <v>1340</v>
      </c>
      <c r="C23" s="108" t="s">
        <v>1341</v>
      </c>
    </row>
    <row r="24" spans="1:33" s="2" customFormat="1" ht="67.5" customHeight="1">
      <c r="A24" s="366" t="s">
        <v>273</v>
      </c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</row>
    <row r="25" spans="1:24" ht="10.5" customHeight="1">
      <c r="A25" s="107"/>
      <c r="C25" s="108"/>
      <c r="S25" s="109"/>
      <c r="T25" s="109"/>
      <c r="U25" s="109"/>
      <c r="V25" s="109"/>
      <c r="W25" s="109"/>
      <c r="X25" s="109"/>
    </row>
    <row r="26" spans="1:33" ht="22.5" customHeight="1">
      <c r="A26" s="368" t="s">
        <v>1156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9"/>
      <c r="AD26" s="343" t="s">
        <v>1142</v>
      </c>
      <c r="AE26" s="344"/>
      <c r="AF26" s="344"/>
      <c r="AG26" s="345"/>
    </row>
    <row r="27" spans="1:3" ht="3.75" customHeight="1">
      <c r="A27" s="107"/>
      <c r="C27" s="108"/>
    </row>
    <row r="28" spans="1:33" ht="21.75" customHeight="1">
      <c r="A28" s="370" t="str">
        <f ca="1">VLOOKUP(INDIRECT("AD26"),elolap!A711:B1325,2,FALSE)</f>
        <v>Általános közigazgatás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2"/>
    </row>
    <row r="29" spans="1:33" ht="7.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2"/>
      <c r="AG29" s="132"/>
    </row>
    <row r="30" spans="1:3" ht="14.25" customHeight="1">
      <c r="A30" s="107"/>
      <c r="C30" s="108"/>
    </row>
    <row r="31" spans="19:33" ht="12.75" customHeight="1">
      <c r="S31" s="352" t="s">
        <v>1342</v>
      </c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3" t="s">
        <v>1359</v>
      </c>
      <c r="AF31" s="353"/>
      <c r="AG31" s="353"/>
    </row>
    <row r="32" spans="1:33" ht="75" customHeight="1">
      <c r="A32" s="354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5"/>
      <c r="Y32" s="356" t="s">
        <v>1318</v>
      </c>
      <c r="Z32" s="356"/>
      <c r="AA32" s="356"/>
      <c r="AB32" s="356"/>
      <c r="AC32" s="356"/>
      <c r="AD32" s="356"/>
      <c r="AE32" s="356"/>
      <c r="AF32" s="356"/>
      <c r="AG32" s="356"/>
    </row>
    <row r="33" spans="1:33" ht="24.75" customHeight="1">
      <c r="A33" s="349" t="s">
        <v>1327</v>
      </c>
      <c r="B33" s="349"/>
      <c r="C33" s="351" t="s">
        <v>1319</v>
      </c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75"/>
      <c r="Q33" s="375"/>
      <c r="R33" s="375"/>
      <c r="S33" s="375"/>
      <c r="T33" s="375"/>
      <c r="U33" s="375"/>
      <c r="V33" s="375"/>
      <c r="W33" s="375"/>
      <c r="X33" s="375"/>
      <c r="Y33" s="338">
        <v>7197</v>
      </c>
      <c r="Z33" s="339"/>
      <c r="AA33" s="339"/>
      <c r="AB33" s="339"/>
      <c r="AC33" s="339"/>
      <c r="AD33" s="339"/>
      <c r="AE33" s="339"/>
      <c r="AF33" s="339"/>
      <c r="AG33" s="340"/>
    </row>
    <row r="34" spans="1:33" ht="49.5" customHeight="1">
      <c r="A34" s="332" t="s">
        <v>388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</row>
    <row r="35" ht="8.25" customHeight="1">
      <c r="A35" s="110"/>
    </row>
    <row r="36" spans="1:33" ht="24.75" customHeight="1">
      <c r="A36" s="346" t="s">
        <v>1328</v>
      </c>
      <c r="B36" s="346"/>
      <c r="C36" s="350" t="s">
        <v>1320</v>
      </c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36"/>
      <c r="Q36" s="337"/>
      <c r="R36" s="337"/>
      <c r="S36" s="337"/>
      <c r="T36" s="337"/>
      <c r="U36" s="337"/>
      <c r="V36" s="337"/>
      <c r="W36" s="337"/>
      <c r="X36" s="337"/>
      <c r="Y36" s="338"/>
      <c r="Z36" s="339"/>
      <c r="AA36" s="339"/>
      <c r="AB36" s="339"/>
      <c r="AC36" s="339"/>
      <c r="AD36" s="339"/>
      <c r="AE36" s="339"/>
      <c r="AF36" s="339"/>
      <c r="AG36" s="340"/>
    </row>
    <row r="37" spans="1:33" ht="24.75" customHeight="1">
      <c r="A37" s="332" t="s">
        <v>1343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</row>
    <row r="38" ht="13.5" customHeight="1">
      <c r="A38" s="110"/>
    </row>
    <row r="39" spans="1:33" ht="24.75" customHeight="1">
      <c r="A39" s="349" t="s">
        <v>1329</v>
      </c>
      <c r="B39" s="349"/>
      <c r="C39" s="350" t="s">
        <v>1321</v>
      </c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36"/>
      <c r="Q39" s="337"/>
      <c r="R39" s="337"/>
      <c r="S39" s="337"/>
      <c r="T39" s="337"/>
      <c r="U39" s="337"/>
      <c r="V39" s="337"/>
      <c r="W39" s="337"/>
      <c r="X39" s="337"/>
      <c r="Y39" s="338"/>
      <c r="Z39" s="339"/>
      <c r="AA39" s="339"/>
      <c r="AB39" s="339"/>
      <c r="AC39" s="339"/>
      <c r="AD39" s="339"/>
      <c r="AE39" s="339"/>
      <c r="AF39" s="339"/>
      <c r="AG39" s="340"/>
    </row>
    <row r="40" spans="1:33" ht="24.75" customHeight="1">
      <c r="A40" s="332" t="s">
        <v>1344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</row>
    <row r="41" ht="5.25" customHeight="1">
      <c r="A41" s="110"/>
    </row>
    <row r="42" spans="1:33" ht="24.75" customHeight="1">
      <c r="A42" s="346" t="s">
        <v>1330</v>
      </c>
      <c r="B42" s="346"/>
      <c r="C42" s="350" t="s">
        <v>274</v>
      </c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36"/>
      <c r="Q42" s="337"/>
      <c r="R42" s="337"/>
      <c r="S42" s="337"/>
      <c r="T42" s="337"/>
      <c r="U42" s="337"/>
      <c r="V42" s="337"/>
      <c r="W42" s="337"/>
      <c r="X42" s="337"/>
      <c r="Y42" s="338">
        <v>260</v>
      </c>
      <c r="Z42" s="339"/>
      <c r="AA42" s="339"/>
      <c r="AB42" s="339"/>
      <c r="AC42" s="339"/>
      <c r="AD42" s="339"/>
      <c r="AE42" s="339"/>
      <c r="AF42" s="339"/>
      <c r="AG42" s="340"/>
    </row>
    <row r="43" spans="1:33" ht="23.25" customHeight="1">
      <c r="A43" s="332" t="s">
        <v>1361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</row>
    <row r="44" ht="5.25" customHeight="1">
      <c r="A44" s="110"/>
    </row>
    <row r="45" spans="1:33" s="103" customFormat="1" ht="12.75" customHeight="1">
      <c r="A45" s="341">
        <v>2</v>
      </c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2">
        <v>189711</v>
      </c>
      <c r="AF45" s="342"/>
      <c r="AG45" s="342"/>
    </row>
    <row r="46" s="77" customFormat="1" ht="26.25" customHeight="1"/>
    <row r="47" spans="19:33" ht="12.75" customHeight="1">
      <c r="S47" s="352" t="s">
        <v>1342</v>
      </c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3" t="s">
        <v>1359</v>
      </c>
      <c r="AF47" s="353"/>
      <c r="AG47" s="353"/>
    </row>
    <row r="48" spans="1:33" ht="74.25" customHeight="1">
      <c r="A48" s="354"/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5"/>
      <c r="Y48" s="356" t="s">
        <v>1318</v>
      </c>
      <c r="Z48" s="356"/>
      <c r="AA48" s="356"/>
      <c r="AB48" s="356"/>
      <c r="AC48" s="356"/>
      <c r="AD48" s="356"/>
      <c r="AE48" s="356"/>
      <c r="AF48" s="356"/>
      <c r="AG48" s="356"/>
    </row>
    <row r="49" spans="1:33" ht="24.75" customHeight="1">
      <c r="A49" s="349" t="s">
        <v>1331</v>
      </c>
      <c r="B49" s="349"/>
      <c r="C49" s="350" t="s">
        <v>275</v>
      </c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36"/>
      <c r="Q49" s="337"/>
      <c r="R49" s="337"/>
      <c r="S49" s="337"/>
      <c r="T49" s="337"/>
      <c r="U49" s="337"/>
      <c r="V49" s="337"/>
      <c r="W49" s="337"/>
      <c r="X49" s="337"/>
      <c r="Y49" s="338"/>
      <c r="Z49" s="339"/>
      <c r="AA49" s="339"/>
      <c r="AB49" s="339"/>
      <c r="AC49" s="339"/>
      <c r="AD49" s="339"/>
      <c r="AE49" s="339"/>
      <c r="AF49" s="339"/>
      <c r="AG49" s="340"/>
    </row>
    <row r="50" spans="1:33" ht="27" customHeight="1">
      <c r="A50" s="332" t="s">
        <v>1362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</row>
    <row r="51" s="77" customFormat="1" ht="13.5" customHeight="1"/>
    <row r="52" spans="1:33" ht="24.75" customHeight="1">
      <c r="A52" s="349" t="s">
        <v>1332</v>
      </c>
      <c r="B52" s="349"/>
      <c r="C52" s="334" t="s">
        <v>1345</v>
      </c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6"/>
      <c r="Q52" s="337"/>
      <c r="R52" s="337"/>
      <c r="S52" s="337"/>
      <c r="T52" s="337"/>
      <c r="U52" s="337"/>
      <c r="V52" s="337"/>
      <c r="W52" s="337"/>
      <c r="X52" s="337"/>
      <c r="Y52" s="338"/>
      <c r="Z52" s="339"/>
      <c r="AA52" s="339"/>
      <c r="AB52" s="339"/>
      <c r="AC52" s="339"/>
      <c r="AD52" s="339"/>
      <c r="AE52" s="339"/>
      <c r="AF52" s="339"/>
      <c r="AG52" s="340"/>
    </row>
    <row r="53" spans="1:33" ht="61.5" customHeight="1">
      <c r="A53" s="332" t="s">
        <v>389</v>
      </c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</row>
    <row r="54" s="77" customFormat="1" ht="18" customHeight="1"/>
    <row r="55" spans="1:33" ht="24.75" customHeight="1">
      <c r="A55" s="349" t="s">
        <v>1333</v>
      </c>
      <c r="B55" s="349"/>
      <c r="C55" s="334" t="s">
        <v>1346</v>
      </c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6"/>
      <c r="Q55" s="337"/>
      <c r="R55" s="337"/>
      <c r="S55" s="337"/>
      <c r="T55" s="337"/>
      <c r="U55" s="337"/>
      <c r="V55" s="337"/>
      <c r="W55" s="337"/>
      <c r="X55" s="337"/>
      <c r="Y55" s="338"/>
      <c r="Z55" s="339"/>
      <c r="AA55" s="339"/>
      <c r="AB55" s="339"/>
      <c r="AC55" s="339"/>
      <c r="AD55" s="339"/>
      <c r="AE55" s="339"/>
      <c r="AF55" s="339"/>
      <c r="AG55" s="340"/>
    </row>
    <row r="56" spans="1:33" ht="49.5" customHeight="1">
      <c r="A56" s="332" t="s">
        <v>1363</v>
      </c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</row>
    <row r="57" s="77" customFormat="1" ht="17.25" customHeight="1"/>
    <row r="58" spans="1:33" ht="24.75" customHeight="1">
      <c r="A58" s="333" t="s">
        <v>1334</v>
      </c>
      <c r="B58" s="333"/>
      <c r="C58" s="350" t="s">
        <v>1322</v>
      </c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36"/>
      <c r="Q58" s="337"/>
      <c r="R58" s="337"/>
      <c r="S58" s="337"/>
      <c r="T58" s="337"/>
      <c r="U58" s="337"/>
      <c r="V58" s="337"/>
      <c r="W58" s="337"/>
      <c r="X58" s="337"/>
      <c r="Y58" s="338"/>
      <c r="Z58" s="339"/>
      <c r="AA58" s="339"/>
      <c r="AB58" s="339"/>
      <c r="AC58" s="339"/>
      <c r="AD58" s="339"/>
      <c r="AE58" s="339"/>
      <c r="AF58" s="339"/>
      <c r="AG58" s="340"/>
    </row>
    <row r="59" spans="1:33" ht="48" customHeight="1">
      <c r="A59" s="332" t="s">
        <v>390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</row>
    <row r="60" s="77" customFormat="1" ht="16.5" customHeight="1"/>
    <row r="61" spans="1:33" ht="24.75" customHeight="1">
      <c r="A61" s="346" t="s">
        <v>1335</v>
      </c>
      <c r="B61" s="346"/>
      <c r="C61" s="334" t="s">
        <v>1347</v>
      </c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47"/>
      <c r="Q61" s="347"/>
      <c r="R61" s="347"/>
      <c r="S61" s="347"/>
      <c r="T61" s="347"/>
      <c r="U61" s="347"/>
      <c r="V61" s="347"/>
      <c r="W61" s="347"/>
      <c r="X61" s="348"/>
      <c r="Y61" s="329">
        <f>Y33+Y36+Y39+Y42+Y49+Y52+Y55+Y58</f>
        <v>7457</v>
      </c>
      <c r="Z61" s="330"/>
      <c r="AA61" s="330"/>
      <c r="AB61" s="330"/>
      <c r="AC61" s="330"/>
      <c r="AD61" s="330"/>
      <c r="AE61" s="330"/>
      <c r="AF61" s="330"/>
      <c r="AG61" s="331"/>
    </row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6.75" customHeight="1"/>
    <row r="75" s="77" customFormat="1" ht="12.75"/>
    <row r="76" s="77" customFormat="1" ht="6.75" customHeight="1"/>
    <row r="77" s="77" customFormat="1" ht="12.75"/>
    <row r="78" s="77" customFormat="1" ht="9.75" customHeight="1"/>
    <row r="79" spans="1:33" s="103" customFormat="1" ht="35.25" customHeight="1">
      <c r="A79" s="341">
        <v>3</v>
      </c>
      <c r="B79" s="341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2">
        <v>189711</v>
      </c>
      <c r="AF79" s="342"/>
      <c r="AG79" s="342"/>
    </row>
  </sheetData>
  <sheetProtection password="CC56" sheet="1" objects="1" scenarios="1" selectLockedCells="1"/>
  <mergeCells count="76">
    <mergeCell ref="A11:AG11"/>
    <mergeCell ref="A14:AG14"/>
    <mergeCell ref="A18:Y19"/>
    <mergeCell ref="Z18:AA19"/>
    <mergeCell ref="Y32:AG32"/>
    <mergeCell ref="A32:X32"/>
    <mergeCell ref="C42:O42"/>
    <mergeCell ref="P42:X42"/>
    <mergeCell ref="Y42:AG42"/>
    <mergeCell ref="C39:O39"/>
    <mergeCell ref="P39:X39"/>
    <mergeCell ref="A33:B33"/>
    <mergeCell ref="C33:O33"/>
    <mergeCell ref="P33:X33"/>
    <mergeCell ref="Y33:AG33"/>
    <mergeCell ref="A34:AG34"/>
    <mergeCell ref="A36:B36"/>
    <mergeCell ref="C36:O36"/>
    <mergeCell ref="A43:AG43"/>
    <mergeCell ref="A39:B39"/>
    <mergeCell ref="P36:X36"/>
    <mergeCell ref="Y36:AG36"/>
    <mergeCell ref="Y39:AG39"/>
    <mergeCell ref="A40:AG40"/>
    <mergeCell ref="A42:B42"/>
    <mergeCell ref="A26:AC26"/>
    <mergeCell ref="A28:AG28"/>
    <mergeCell ref="A45:AD45"/>
    <mergeCell ref="AE45:AG45"/>
    <mergeCell ref="K3:R3"/>
    <mergeCell ref="T3:W3"/>
    <mergeCell ref="Y3:Z3"/>
    <mergeCell ref="A8:AG8"/>
    <mergeCell ref="A10:AG10"/>
    <mergeCell ref="A37:AG37"/>
    <mergeCell ref="AE31:AG31"/>
    <mergeCell ref="S31:AD31"/>
    <mergeCell ref="S4:X4"/>
    <mergeCell ref="K2:R2"/>
    <mergeCell ref="T2:W2"/>
    <mergeCell ref="Y2:Z2"/>
    <mergeCell ref="A7:L7"/>
    <mergeCell ref="M7:S7"/>
    <mergeCell ref="T7:AG7"/>
    <mergeCell ref="A24:AG24"/>
    <mergeCell ref="S47:AD47"/>
    <mergeCell ref="AE47:AG47"/>
    <mergeCell ref="A48:X48"/>
    <mergeCell ref="Y48:AG48"/>
    <mergeCell ref="A49:B49"/>
    <mergeCell ref="C49:O49"/>
    <mergeCell ref="P49:X49"/>
    <mergeCell ref="Y49:AG49"/>
    <mergeCell ref="P52:X52"/>
    <mergeCell ref="Y52:AG52"/>
    <mergeCell ref="C58:O58"/>
    <mergeCell ref="P58:X58"/>
    <mergeCell ref="Y58:AG58"/>
    <mergeCell ref="A53:AG53"/>
    <mergeCell ref="A55:B55"/>
    <mergeCell ref="A79:AD79"/>
    <mergeCell ref="AE79:AG79"/>
    <mergeCell ref="AD26:AG26"/>
    <mergeCell ref="A59:AG59"/>
    <mergeCell ref="A61:B61"/>
    <mergeCell ref="C61:O61"/>
    <mergeCell ref="P61:X61"/>
    <mergeCell ref="A50:AG50"/>
    <mergeCell ref="A52:B52"/>
    <mergeCell ref="C52:O52"/>
    <mergeCell ref="Y61:AG61"/>
    <mergeCell ref="A56:AG56"/>
    <mergeCell ref="A58:B58"/>
    <mergeCell ref="C55:O55"/>
    <mergeCell ref="P55:X55"/>
    <mergeCell ref="Y55:AG55"/>
  </mergeCells>
  <conditionalFormatting sqref="Y61:AG61 M7:S7 K2:R2 T2">
    <cfRule type="cellIs" priority="1" dxfId="0" operator="equal" stopIfTrue="1">
      <formula>0</formula>
    </cfRule>
  </conditionalFormatting>
  <conditionalFormatting sqref="A28">
    <cfRule type="expression" priority="2" dxfId="0" stopIfTrue="1">
      <formula>ISERROR($A$28)</formula>
    </cfRule>
  </conditionalFormatting>
  <conditionalFormatting sqref="Y2:Z2">
    <cfRule type="expression" priority="3" dxfId="0" stopIfTrue="1">
      <formula>ISERROR(Y2)</formula>
    </cfRule>
  </conditionalFormatting>
  <dataValidations count="2">
    <dataValidation type="list" allowBlank="1" showInputMessage="1" showErrorMessage="1" prompt="Válasszon a listából!" sqref="AD26:AG26">
      <formula1>kodok</formula1>
    </dataValidation>
    <dataValidation type="whole" operator="greaterThan" allowBlank="1" showInputMessage="1" showErrorMessage="1" sqref="Y49:AG49 Y52:AG52 Y55:AG55 Y58:AG58 Y42:AG42 Y39:AG39 Y36:AG36 Y33:AG33">
      <formula1>0</formula1>
    </dataValidation>
  </dataValidation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r:id="rId2"/>
  <rowBreaks count="2" manualBreakCount="2">
    <brk id="45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Felhasználó</cp:lastModifiedBy>
  <cp:lastPrinted>2011-07-19T12:47:26Z</cp:lastPrinted>
  <dcterms:created xsi:type="dcterms:W3CDTF">2004-09-17T06:14:42Z</dcterms:created>
  <dcterms:modified xsi:type="dcterms:W3CDTF">2011-07-19T12:47:30Z</dcterms:modified>
  <cp:category/>
  <cp:version/>
  <cp:contentType/>
  <cp:contentStatus/>
</cp:coreProperties>
</file>